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osbel\Desktop\"/>
    </mc:Choice>
  </mc:AlternateContent>
  <xr:revisionPtr revIDLastSave="0" documentId="13_ncr:1_{27A5DCCC-2C16-4047-9D42-EFE2957FBD4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829" xr2:uid="{00000000-000D-0000-FFFF-FFFF00000000}"/>
  </bookViews>
  <sheets>
    <sheet name="Tender 1819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9" i="1" l="1"/>
  <c r="J35" i="1"/>
  <c r="J36" i="1"/>
  <c r="J49" i="1"/>
  <c r="J97" i="1"/>
  <c r="J98" i="1"/>
  <c r="H97" i="1"/>
  <c r="J95" i="1"/>
  <c r="J96" i="1"/>
  <c r="H95" i="1"/>
  <c r="J93" i="1"/>
  <c r="J94" i="1"/>
  <c r="H93" i="1"/>
  <c r="J92" i="1"/>
  <c r="J91" i="1"/>
  <c r="H91" i="1"/>
  <c r="J89" i="1"/>
  <c r="J90" i="1"/>
  <c r="J87" i="1"/>
  <c r="J88" i="1"/>
  <c r="J86" i="1"/>
  <c r="J82" i="1"/>
  <c r="J83" i="1"/>
  <c r="J84" i="1"/>
  <c r="J85" i="1"/>
  <c r="J77" i="1"/>
  <c r="J78" i="1"/>
  <c r="J79" i="1"/>
  <c r="J80" i="1"/>
  <c r="J81" i="1"/>
  <c r="J75" i="1"/>
  <c r="J76" i="1"/>
  <c r="J74" i="1"/>
  <c r="J73" i="1"/>
  <c r="J71" i="1"/>
  <c r="H90" i="1"/>
  <c r="H85" i="1"/>
  <c r="H86" i="1"/>
  <c r="H87" i="1"/>
  <c r="H88" i="1"/>
  <c r="H89" i="1"/>
  <c r="H80" i="1"/>
  <c r="H81" i="1"/>
  <c r="H82" i="1"/>
  <c r="H83" i="1"/>
  <c r="H84" i="1"/>
  <c r="H75" i="1"/>
  <c r="H76" i="1"/>
  <c r="H77" i="1"/>
  <c r="H78" i="1"/>
  <c r="H79" i="1"/>
  <c r="H71" i="1"/>
  <c r="H72" i="1"/>
  <c r="H73" i="1"/>
  <c r="H74" i="1"/>
  <c r="H70" i="1"/>
  <c r="H65" i="1"/>
  <c r="H66" i="1"/>
  <c r="H60" i="1"/>
  <c r="H61" i="1"/>
  <c r="H62" i="1"/>
  <c r="H63" i="1"/>
  <c r="H64" i="1"/>
  <c r="H53" i="1"/>
  <c r="H54" i="1"/>
  <c r="H55" i="1"/>
  <c r="H56" i="1"/>
  <c r="H57" i="1"/>
  <c r="H58" i="1"/>
  <c r="H59" i="1"/>
  <c r="H52" i="1"/>
  <c r="H39" i="1"/>
  <c r="H44" i="1"/>
  <c r="H45" i="1"/>
  <c r="H46" i="1"/>
  <c r="H47" i="1"/>
  <c r="H48" i="1"/>
  <c r="H42" i="1"/>
  <c r="H43" i="1"/>
  <c r="H41" i="1"/>
  <c r="H38" i="1"/>
  <c r="H37" i="1"/>
  <c r="H20" i="1"/>
  <c r="H29" i="1"/>
  <c r="H30" i="1"/>
  <c r="H31" i="1"/>
  <c r="H32" i="1"/>
  <c r="H23" i="1"/>
  <c r="H24" i="1"/>
  <c r="H25" i="1"/>
  <c r="H26" i="1"/>
  <c r="H27" i="1"/>
  <c r="H28" i="1"/>
  <c r="H22" i="1"/>
  <c r="H6" i="1"/>
  <c r="H7" i="1"/>
  <c r="H8" i="1"/>
  <c r="H9" i="1"/>
  <c r="H10" i="1"/>
  <c r="H11" i="1"/>
  <c r="H12" i="1"/>
  <c r="H13" i="1"/>
  <c r="H14" i="1"/>
  <c r="H15" i="1"/>
  <c r="H16" i="1"/>
  <c r="H17" i="1"/>
  <c r="H5" i="1"/>
  <c r="J72" i="1"/>
  <c r="J70" i="1"/>
  <c r="H50" i="1" l="1"/>
  <c r="J99" i="1"/>
  <c r="H99" i="1"/>
  <c r="H33" i="1"/>
  <c r="J20" i="1"/>
  <c r="J22" i="1"/>
  <c r="J23" i="1"/>
  <c r="J24" i="1"/>
  <c r="J25" i="1"/>
  <c r="J26" i="1"/>
  <c r="J27" i="1"/>
  <c r="J28" i="1"/>
  <c r="J29" i="1"/>
  <c r="J30" i="1"/>
  <c r="J31" i="1"/>
  <c r="J32" i="1"/>
  <c r="J39" i="1" l="1"/>
  <c r="J40" i="1"/>
  <c r="I67" i="1" l="1"/>
  <c r="I33" i="1"/>
  <c r="J61" i="1" l="1"/>
  <c r="J60" i="1" l="1"/>
  <c r="J59" i="1"/>
  <c r="J58" i="1"/>
  <c r="J53" i="1" l="1"/>
  <c r="J54" i="1"/>
  <c r="J55" i="1"/>
  <c r="J56" i="1"/>
  <c r="J57" i="1"/>
  <c r="J62" i="1"/>
  <c r="J63" i="1"/>
  <c r="J64" i="1"/>
  <c r="J65" i="1"/>
  <c r="J66" i="1"/>
  <c r="J52" i="1"/>
  <c r="J67" i="1" l="1"/>
  <c r="H67" i="1" l="1"/>
  <c r="J43" i="1" l="1"/>
  <c r="J45" i="1"/>
  <c r="J13" i="1" l="1"/>
  <c r="J14" i="1"/>
  <c r="J15" i="1"/>
  <c r="J16" i="1"/>
  <c r="H18" i="1" l="1"/>
  <c r="J37" i="1" l="1"/>
  <c r="J38" i="1"/>
  <c r="J42" i="1"/>
  <c r="J47" i="1"/>
  <c r="J5" i="1"/>
  <c r="J6" i="1"/>
  <c r="J7" i="1"/>
  <c r="J8" i="1"/>
  <c r="J9" i="1"/>
  <c r="J10" i="1"/>
  <c r="J11" i="1"/>
  <c r="J12" i="1"/>
  <c r="J17" i="1"/>
  <c r="J33" i="1" l="1"/>
  <c r="J18" i="1"/>
  <c r="I18" i="1"/>
  <c r="J46" i="1"/>
  <c r="I50" i="1"/>
  <c r="J41" i="1"/>
  <c r="J48" i="1"/>
  <c r="J44" i="1"/>
  <c r="J50" i="1" l="1"/>
  <c r="J1" i="1"/>
</calcChain>
</file>

<file path=xl/sharedStrings.xml><?xml version="1.0" encoding="utf-8"?>
<sst xmlns="http://schemas.openxmlformats.org/spreadsheetml/2006/main" count="376" uniqueCount="172">
  <si>
    <t>UKUPNO</t>
  </si>
  <si>
    <t>Obvezni udžbenici za učenike OŠ "Pavao Belas", 1. DO 8. RAZRED I POSEBNI PROGRAMI</t>
  </si>
  <si>
    <t>Reg. Br.</t>
  </si>
  <si>
    <t>Šifra kompleta</t>
  </si>
  <si>
    <t>NAZIV UDŽBENIKA</t>
  </si>
  <si>
    <t>AUTORI</t>
  </si>
  <si>
    <t>VRSTA IZDANJA</t>
  </si>
  <si>
    <t>KOLIČINA</t>
  </si>
  <si>
    <t>NAKLADNIK</t>
  </si>
  <si>
    <t>JEDINIČNA CIJENA</t>
  </si>
  <si>
    <t>JEDINIČNA CIJENA BEZ PDV-a</t>
  </si>
  <si>
    <t>UKUPNA CIJENA U EURIMA BEZ PDV-a</t>
  </si>
  <si>
    <t>radni udžbenik</t>
  </si>
  <si>
    <t>Alfa</t>
  </si>
  <si>
    <t>Školska knjiga</t>
  </si>
  <si>
    <t>udžbenik</t>
  </si>
  <si>
    <t>Kršćanska sadašnjost</t>
  </si>
  <si>
    <t>KS</t>
  </si>
  <si>
    <t>Osnovna škola (redovni program - 5. razred)</t>
  </si>
  <si>
    <t>HRVATSKA ČITANKA 5 : Hrvatski jezik - Čitanka za 5. razred osnovne škole</t>
  </si>
  <si>
    <t>Mirjana Jukić, Slavica Kovač, Iverka Kraševac, Dubravka Težak, Martina Tunuković, Martina Valec-Rebić</t>
  </si>
  <si>
    <t>LJEVAK</t>
  </si>
  <si>
    <t>HRVATSKA KRIJESNICA 5 : udžbenik iz hrvatskoga jezika za 5. razred osnovne škole</t>
  </si>
  <si>
    <t>Slavica Kovač, Mirjana Jukić</t>
  </si>
  <si>
    <t>Ivana Kirin, Marinko Uremović</t>
  </si>
  <si>
    <t>PROFIL KLETT</t>
  </si>
  <si>
    <t>MAXIMAL 2 : udžbenik njemačkoga jezika za peti razred osnovne škole, druga godina učenja</t>
  </si>
  <si>
    <t>Giorgio Motta, Elzbieta Krulak-Kempisty, Claudia Brass, Dagmar Glück, Mirjana Klobučar</t>
  </si>
  <si>
    <t>MATEMATIKA 5, 1. DIO : udžbenik za 5. razred osnovne škole</t>
  </si>
  <si>
    <t>Gordana Gojmerac Dekanić, Petar Radanović, Sanja Varošanec</t>
  </si>
  <si>
    <t>ELEMENT</t>
  </si>
  <si>
    <t>MATEMATIKA 5, 2. DIO : udžbenik za 5. razred osnovne škole</t>
  </si>
  <si>
    <t>PRIRODA 5 : udžbenik iz prirode za peti razred osnovne škole</t>
  </si>
  <si>
    <t>Marijana Bastić, Valerija Begić, Ana Bakarić, Bernarda Kralj Golub</t>
  </si>
  <si>
    <t>ALFA</t>
  </si>
  <si>
    <t>MOJA ZEMLJA 1 : udžbenik iz geografije za peti razred osnovne škole</t>
  </si>
  <si>
    <t>Ivan Gambiroža, Josip Jukić, Dinko Marin, Ana Mesić</t>
  </si>
  <si>
    <t>POVIJEST 5 : udžbenik iz povijesti za peti razred osnovne škole</t>
  </si>
  <si>
    <t>Ante Birin, Eva Katarina Glazer, Tomislav Šarlija, Abelina Finek, Darko Fine</t>
  </si>
  <si>
    <t>GLAZBENI KRUG 5 : udžbenik glazbene kulture za peti razred osnovne škole</t>
  </si>
  <si>
    <t>Ružica Ambruš-Kiš, Nikolina Matoš, Tomislav Seletković, Snježana Stojaković, Zrinka Šimunović</t>
  </si>
  <si>
    <t>šk</t>
  </si>
  <si>
    <t>SVIJET TEHNIKE 5 : udžbenik tehničke kulture s dodatnim digitalnim sadržajima u petom razredu osnovne škole</t>
  </si>
  <si>
    <t>Vladimir Delić, Ivan Jukić, Zvonko Koprivnjak, Sanja Kovačević, Antun Ptičar, Dragan Stanojević, Svjetlana Urbanek</t>
  </si>
  <si>
    <t>#MOJPORTAL5 : udžbenik informatike s dodatnim digitalnim sadržajima u petom razredu osnovne škole</t>
  </si>
  <si>
    <t>Magdalena Babić, Nikolina Bubica, Stanko Leko, Zoran Dimovski, Mario Stančić, Ivana Ružić, Nikola Mihočka, Branko Vejnović</t>
  </si>
  <si>
    <t>UČITELJU, GDJE STANUJEŠ? : udžbenik za katolički vjeronauk petoga razreda osnovne škole</t>
  </si>
  <si>
    <t>Mirjana Novak, Barbara Sipina</t>
  </si>
  <si>
    <t>Osnovna škola (redovni program - 6. razred)</t>
  </si>
  <si>
    <t>NAŠ HRVATSKI 6 : udžbenik hrvatskog jezika s dodatnim digitalnim sadržajima u šestome razredu osnovne škole</t>
  </si>
  <si>
    <t>Anita Šojat</t>
  </si>
  <si>
    <t>SNAGA RIJEČI 6 : čitanka hrvatskog jezika s dodatnim digitalnim sadržajima u šestome razredu osnovne škole</t>
  </si>
  <si>
    <t>MATEMATIKA 6, 1. DIO : udžbenik za 6. razred osnovne škole</t>
  </si>
  <si>
    <t>Element</t>
  </si>
  <si>
    <t>MATEMATIKA 6, 2. DIO : udžbenik za 6. razred osnovne škole</t>
  </si>
  <si>
    <t>MOJA ZEMLJA 2 : udžbenik iz geografije za šesti razred osnovne škole</t>
  </si>
  <si>
    <t>POVIJEST 6 : udžbenik iz povijesti za šesti razred osnovne škole</t>
  </si>
  <si>
    <t>Ante Birin, Tomislav Šarlija, Danijela Deković</t>
  </si>
  <si>
    <t>GLAZBENI KRUG 6 : udžbenik glazbene kulture za 6. razred osnovne škole</t>
  </si>
  <si>
    <t>Profil Klett</t>
  </si>
  <si>
    <t>SVIJET TEHNIKE 6 : udžbenik tehničke kulture s dodatnim digitalnim sadržajima u šestom razredu osnovne škole</t>
  </si>
  <si>
    <t>Vladimir Delić, Ivan Jukić, Zvonko Koprivnjak, Sanja Kovačević, Josip Gudelj, Dragan Stanojević, Svjetlana Urbanek</t>
  </si>
  <si>
    <t>#MOJPORTAL6 : udžbenik informatike s dodatnim digitalnim sadržajima u šestom razredu osnovne škole</t>
  </si>
  <si>
    <t>BIRAM SLOBODU : udžbenik za katolički vjeronauk šestoga razreda osnovne škole</t>
  </si>
  <si>
    <t>HELLO, WORLD! : udžbenik engleskog jezika za šesti razred osnovne škole, šesta godina učenja</t>
  </si>
  <si>
    <t>#DEUTSCH 3 : udžbenik njemačkog jezika s dodatnim digitalnim sadržajima u šestom razredu osnovne škole, 3. godina učenja</t>
  </si>
  <si>
    <t>Alexa Mathias, Jasmina Troha, Andrea Tukša</t>
  </si>
  <si>
    <t>PRIRODA 6 : udžbenik iz prirode za šesti razred osnovne škole</t>
  </si>
  <si>
    <t>Osnovna škola (redovni program - 7. razred)</t>
  </si>
  <si>
    <t>NAŠ HRVATSKI 7: udžbenik hrvatskog jezika s dodatnim digitalnim sadržajima u sedmome razredu osnovne škole</t>
  </si>
  <si>
    <t>SNAGA RIJEČI 7: čitanka hrvatskog jezika s dodatnim digitalnim sadržajima u sedmome razredu osnovne škole</t>
  </si>
  <si>
    <t>Wider World 3: with extra online practice : za 7. razred (7. godina učenja)</t>
  </si>
  <si>
    <t>Carolyn  Barraclough, Suzanne Gaynor</t>
  </si>
  <si>
    <t>Naklada Ljevak</t>
  </si>
  <si>
    <t>#DEUTSCH 4 : udžbenik njemačkog jezika s dodatnim digitalnim sadržajima u sedmom razredu osnovne škole, 4. godina učenja</t>
  </si>
  <si>
    <t>MATEMATIKA 7, udžbenik matematike za sedmi razred osnovne škole, 1 svezak</t>
  </si>
  <si>
    <t>Zvonimir Šikić, Vesna Draženović Žitko, Iva Golac Jakopović, Branko Goleš, Zlatko Lobor, Maja Marić, Tamara Nemeth, Goran Stajčić, Milana Vuković</t>
  </si>
  <si>
    <t>MATEMATIKA 7, udžbenik matematike za sedmi razred osnovne škole, 2. svezak</t>
  </si>
  <si>
    <t>POVIJEST 7 : udžbenik iz povijesti za sedmi razred osnovne škole</t>
  </si>
  <si>
    <t>Željko Holjevac, Maja Katušić, Darko Finek, Abelina Finek, Ante Birin, Tomislav Šarlija</t>
  </si>
  <si>
    <t>GLAZBENI KRUG 7 : udžbenik glazbene kulture za 7. razred osnovne škole</t>
  </si>
  <si>
    <t>Ružica Ambruš-Kiš, Ana Janković, Nikolina Matoš, Tomislav Seletković, Zrinka Šimunović</t>
  </si>
  <si>
    <t>SVIJET TEHNIKE 7 : udžbenik tehničke kulture s dodatnim digitalnim sadržajima u sedmom razredu osnovne škole</t>
  </si>
  <si>
    <t>Marino Čikeš, Vladimir Delić, Ivica Kolarić, Antun Ptičar, Dragan Stanojević, Paolo Zenzerović</t>
  </si>
  <si>
    <t>#MOJPORTAL7 : udžbenik informatike s dodatnim digitalnim sadržajima u sedmom razredu osnovne škole</t>
  </si>
  <si>
    <t>NEKA JE BOG PRVI : udžbenik za katolički vjeronauk sedmoga razreda osnovne škole</t>
  </si>
  <si>
    <t>Josip Periš, Marina Šimić, Ivana Perčić</t>
  </si>
  <si>
    <t>KEMIJA 7 : udžbenik iz kemije za sedmi razred osnovne škole</t>
  </si>
  <si>
    <t>Mirela Mamić, Draginja Mrvoš-Sermek, Veronika Peradinović, Nikolina Ribarić</t>
  </si>
  <si>
    <t>OTKRIVAMO FIZIKU 7 : udžbenik fizike s dodatnim digitalnim sadržajima u sedmom razredu osnovne škole</t>
  </si>
  <si>
    <t>Sonja Prelovšek Peroš, Branka Milotić, Ivica Aviani</t>
  </si>
  <si>
    <t>BIOLOGIJA 7 : udžbenik iz biologije za sedmi razred osnovne škole</t>
  </si>
  <si>
    <t>Valerija Begić, Marijana Bastić, Ana Bakarić, Bernarda Kralj Golub, Julijana Madaj Prpić</t>
  </si>
  <si>
    <t>MOJA ZEMLJA 3 udžbenik iz geografije za sedmi razred osnovne škole</t>
  </si>
  <si>
    <t>Ante Kožul, Silvija Krpes, Krunoslav Samardžić, Milan Vukelić</t>
  </si>
  <si>
    <t>Osnovna škola (redovni program - 8. razred)</t>
  </si>
  <si>
    <t>HRVATSKE JEZIČNE NITI 8 udžbenik iz hrvatskoga jezika za osmi razred osnovne škole</t>
  </si>
  <si>
    <t>Sanja Miloloža, Ina Randić Đorđević, Linda Šimunović Nakić, Sanja Bosak, Bernardina Petrović</t>
  </si>
  <si>
    <t>Alfa d.d.</t>
  </si>
  <si>
    <t>HRVATSKA RIJEČ 8 čitanka iz hrvatskoga jezika za osmi razred osnovne škole</t>
  </si>
  <si>
    <t>Anita Katić, Dalia Mirt, Lidija Vešligaj</t>
  </si>
  <si>
    <t>čitanka</t>
  </si>
  <si>
    <t>WIDER WORLD 4: with extra online practice : za 8. razred (8. godina učenja)</t>
  </si>
  <si>
    <t>Suzanne Gaynor, Kathryn Alevizos, Carolyn Barraclough</t>
  </si>
  <si>
    <t>Naklada Ljevak d.o.o.</t>
  </si>
  <si>
    <t>#DEUTSCH 5: radni udžbenik njemačkog jezika u osmom razredu osnovne škole, 5. godina učenja s dodatnim digitalnim sadržajima</t>
  </si>
  <si>
    <t>MATEMATIKA 8, 1. DIO udžbenik za 8. razred osnovne škole</t>
  </si>
  <si>
    <t>Element d.o.o. za nakladništvo</t>
  </si>
  <si>
    <t>MATEMATIKA 8, 2. DIO udžbenik za 8. razred osnovne škole</t>
  </si>
  <si>
    <t>BIOLOGIJA 8 : udžbenik iz biologije za osmi razred osnovne škole</t>
  </si>
  <si>
    <t>Valerija Begić, Marijana Bastić, Julijana Madaj Prpić, Ana Bakarić</t>
  </si>
  <si>
    <t>OTKRIVAMO FIZIKU 8 : udžbenik fizike s dodatnim digitalnim sadržajima u osmom razredu osnovne škole</t>
  </si>
  <si>
    <t>Jasna Bagić Ljubičić, Sonja Prelovšek-Peroš, Branka Milotić</t>
  </si>
  <si>
    <t>KEMIJA 8 : udžbenik iz kemije za osmi razred osnovne škole</t>
  </si>
  <si>
    <t>Mirela Mamić, Draginja Mrvoš Sermek, Veronika Peradinović, Nikolina Ribarić</t>
  </si>
  <si>
    <t>MOJA ZEMLJA 4 : udžbenik iz geografije za osmi razred osnovne škole</t>
  </si>
  <si>
    <t>KLIO 8 udžbenik povijesti u osmome razredu osnovne škole s dodatnim digitalnim sadržajima</t>
  </si>
  <si>
    <t>Krešimir Erdelja, Igor Stojaković</t>
  </si>
  <si>
    <t>GLAZBENI KRUG 8 udžbenik glazbene kulture za osmi razred osnovne škole</t>
  </si>
  <si>
    <t>Ružica Ambruš-Kiš, Tomislav Seletković, Zrinka Šimunović</t>
  </si>
  <si>
    <t>Profil Klett d.o.o.</t>
  </si>
  <si>
    <t>SVIJET TEHNIKE 8 :udžbenik tehničke kulture u osmom razredu osnovne škole s dodatnim digitalnim sadržajima</t>
  </si>
  <si>
    <t>Marino Čikeš, Vladimir Delić, Ivica Kolarić, Dragan Stanojević, Paolo Zenzerović</t>
  </si>
  <si>
    <t>#MOJPORTAL8 : udžbenik informatike u osmom razredu osnovne škole</t>
  </si>
  <si>
    <t>Magdalena Babić, Nikolina Bubica, Stanko Leko, Zoran Dimovski, Mario Stančić, Nikola Mihočka, Ivana Ružić, Branko Vejnović</t>
  </si>
  <si>
    <t>UKORAK S ISUSOM: udžbenik za katolički vjeronauk osmoga razreda osnovne škole</t>
  </si>
  <si>
    <t>OSNOVNA ŠKOLA POSEBNI PROGRAMI</t>
  </si>
  <si>
    <t>5.- 8.  razred</t>
  </si>
  <si>
    <t>HRVATSKA KRIJESNICA 5 : radni udžbenik za dopunski i individualizirani rad iz hrvatskog jezika za 5. razred osnovne škole namijenjen za učenike s posebnim odgojno-obrazovnim potrebama, s teškoćama u razvoju</t>
  </si>
  <si>
    <t>Vesna Dunatov, Anita Petrić</t>
  </si>
  <si>
    <t>SNAGA RIJEČI I NAŠ HRVATSKI 6 : radni udžbenik za pomoć u učenju hrvatskoga jezika ušestome razredu osnovne škole</t>
  </si>
  <si>
    <t>Jasminka Vrban, Gordana Lušić</t>
  </si>
  <si>
    <t>3</t>
  </si>
  <si>
    <t>SNAGA RIJEČI I NAŠ HRVATSKI 7 : radni udžbenik za pomoć u učenju hrvatskoga jezika u sedmome razredu osnovne škole</t>
  </si>
  <si>
    <t>Jasminka Vrban, Stanka Svetličić</t>
  </si>
  <si>
    <t>HRVATSKE JEZIČNE NITI 8 : udžbenik iz hrvatskoga jezika za osmi razred osnovne škole (za učenike kojima je određen primjereni program osnovnog odgoja i obrazovanja)</t>
  </si>
  <si>
    <t>4</t>
  </si>
  <si>
    <t>HRVATSKA RIJEČ 8 : čitanka iz hrvatskoga jezika za osmi razred osnovne škole (za učenike kojima je određen primjereni program osnovnog odgoja i obrazovanja)</t>
  </si>
  <si>
    <t>PRIRODA 5 : radni udžbenik iz prirode za peti razred osnovne škole (za učenike kojima je određen primjereni program osnovnog odgoja i obrazovanja)</t>
  </si>
  <si>
    <t>PRIRODA 6 : radni udžbenik iz prirode za šesti razred osnovne škole (za učenike kojima je određen primjereni program osnovnog odgoja i obrazovanja)</t>
  </si>
  <si>
    <t>BIOLOGIJA 7 : radni udžbenik iz biologije za sedmi razred osnovne škole (za učenike kojima je određen primjereni program osnovnog odgoja i obrazovanja)</t>
  </si>
  <si>
    <t>BIOLOGIJA 8 : radni udžbenik iz biologije za osmi razred osnovne škole (za učenike kojima je određen primjereni program osnovnog odgoja i obrazovanja)</t>
  </si>
  <si>
    <t>MOJA ZEMLJA 1 : udžbenik iz geografije za peti razred osnovne škole (za učenike kojima je određen primjereni program osnovnog odgoja i obrazovanja)</t>
  </si>
  <si>
    <t>MOJA ZEMLJA 2 : udžbenik iz geografije za šesti razred osnovne škole (za učenike kojima je određen primjereni program osnovnog odgoja i obrazovanja)</t>
  </si>
  <si>
    <t>MOJA ZEMLJA 3 : udžbenik iz geografije za sedmi razred osnovne škole (za učenike kojima je određen primjereni program osnovnog odgoja i obrazovanja)</t>
  </si>
  <si>
    <t>MOJA ZEMLJA 4 : udžbenik iz geografije za osmi razred osnovne škole (za učenike kojima je određen primjereni program osnovnog odgoja i obrazovanja)</t>
  </si>
  <si>
    <t>POVIJEST 5 : udžbenik iz povijesti za peti razred osnovne škole (prilagođeno za učenike s teškoćama u razvoju)</t>
  </si>
  <si>
    <t>Ante Birin, Eva Katarina Glazer, Tomislav Šarlija, Abelina Finek, Darko Finek, Željka Butorac</t>
  </si>
  <si>
    <t>POVIJEST 6 : udžbenik iz povijesti za šesti razred osnovne škole (za učenike kojima je određen primjereni program osnovnog odgoja i obrazovanja)</t>
  </si>
  <si>
    <t>POVIJEST 7 : udžbenik iz povijesti za sedmi razred osnovne škole (za učenike kojima je određen primjereni program osnovnog odgoja i obrazovanja)</t>
  </si>
  <si>
    <t>Željko Holjevac, Maja Katušić, Darko Finek, Abelina Finek</t>
  </si>
  <si>
    <t>KLIO 8 : udžbenik za pomoć u učenju povijesti u osmom razredu osnovne škole s dodatnim digitalnim sadržajima</t>
  </si>
  <si>
    <t>#MOJPORTAL6 : udžbenik za pomoć u učenju informatike u šestom razredu osnovne škole s dodatnim digitalnim sadržajima</t>
  </si>
  <si>
    <t>Kristina Drezgić, Andrea Pavić, Ana Trucek</t>
  </si>
  <si>
    <t>#MOJPORTAL5 : udžbenik za pomoć u učenju informatike u petom razredu osnovne škole s dodatnim digitalnim sadržajima</t>
  </si>
  <si>
    <t>KEMIJA 7 : radni udžbenik iz kemije za sedmi razred osnovne škole (za učenike kojima je određen primjereni program osnovnog odgoja i obrazovanja)</t>
  </si>
  <si>
    <t>Mirela Mamić, Veronika Peradinović, Nikolina Ribarić</t>
  </si>
  <si>
    <t>KEMIJA 8 : radni udžbenik iz kemije za osmi razred osnovne škole (za učenike kojima je određen primjereni program osnovnog odgoja i obrazovanja)</t>
  </si>
  <si>
    <t>MATEMATIKA 5 : radni udžbenik za pomoć učenicima pri učenju matematike u 5. razredu osnovne škole, 1. svezak</t>
  </si>
  <si>
    <t>Z. Šikić, M. Babić, V. Cundeković, M. Milić, V. Draženović Žitko, I. Golac Jakopović, B. Goleš, Z. Lobor, M. Marić, T. Nemeth, G. Stajčić, M. Vuković</t>
  </si>
  <si>
    <t>MATEMATIKA 5 : radni udžbenik za pomoć učenicima pri učenju matematike u 5. razredu osnovne škole, 2. svezak</t>
  </si>
  <si>
    <t>MATEMATIKA 6 : radni udžbenik za pomoć učenicima pri učenju matematike u 6. razredu osnovne škole, 1. svezak</t>
  </si>
  <si>
    <t>Z. Šikić, M. Milić, V. Draženović Žitko, I. Golac Jakopović, B. Goleš, Z. Lobor, M. Marić, T. Nemeth, G. Stajčić, M. Vuković</t>
  </si>
  <si>
    <t>MATEMATIKA 6 : radni udžbenik za pomoć učenicima pri učenju matematike u 6. razredu osnovne škole, 2. svezak</t>
  </si>
  <si>
    <t>MATEMATIKA 7 : radni udžbenik za pomoć učenicima pri učenju matematike u 7. razredu osnovne škole, 1. svezak</t>
  </si>
  <si>
    <t>Z. Šikić, N. Ostojić, Ž. Mikulan, V. Draženović Žitko, I. Golac Jakopović, B. Goleš, Z. Lobor, M. Marić, T. Nemeth, G. Stajčić, M. Vuković</t>
  </si>
  <si>
    <t>MATEMATIKA 7 : radni udžbenik za pomoć učenicima pri učenju matematike u 7. razredu osnovne škole, 2. svezak</t>
  </si>
  <si>
    <t>MATEMATIKA 8 : radni udžbenik za pomoć učenicima pri učenju matematike u osmom razredu osnovne škole, 1. svezak</t>
  </si>
  <si>
    <t>Zvonimir Šikić, Vlado Halusek, Višnja Matošević, Vesna Draženović Žitko, Iva Golac Jakopović, Zlatko Lobor, Melita Milić, Tamara Nemeth, Goran Stajčić, Milana Vuković</t>
  </si>
  <si>
    <t>MATEMATIKA 8 : radni udžbenik za pomoć učenicima pri učenju matematike u osmom razredu osnovne škole, 2. svezak</t>
  </si>
  <si>
    <t>ODABIR 2026./2027.</t>
  </si>
  <si>
    <t>HELLO, WORLD! 5 : udžbenik engleskog jezika za peti razred osnovne škole, peta godina učenja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</si>
</sst>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  <numFmt numFmtId="166" formatCode="_-* #,##0.00\ [$€-41A]_-;\-* #,##0.00\ [$€-41A]_-;_-* &quot;-&quot;??\ [$€-41A]_-;_-@_-"/>
    <numFmt numFmtId="167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8"/>
      <color rgb="FF000000"/>
      <name val="Calibri"/>
      <scheme val="minor"/>
    </font>
    <font>
      <sz val="8"/>
      <color indexed="8"/>
      <name val="Calibri"/>
      <scheme val="minor"/>
    </font>
    <font>
      <sz val="8"/>
      <color theme="1"/>
      <name val="Calibri"/>
      <scheme val="minor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theme="0" tint="-0.34998626667073579"/>
      </right>
      <top/>
      <bottom/>
      <diagonal/>
    </border>
  </borders>
  <cellStyleXfs count="5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</cellStyleXfs>
  <cellXfs count="156">
    <xf numFmtId="0" fontId="0" fillId="0" borderId="0" xfId="0"/>
    <xf numFmtId="2" fontId="8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readingOrder="1"/>
    </xf>
    <xf numFmtId="0" fontId="6" fillId="0" borderId="1" xfId="0" applyFont="1" applyBorder="1" applyAlignment="1">
      <alignment vertical="center" wrapText="1" readingOrder="1"/>
    </xf>
    <xf numFmtId="49" fontId="6" fillId="0" borderId="1" xfId="0" applyNumberFormat="1" applyFont="1" applyBorder="1" applyAlignment="1">
      <alignment vertical="center" wrapText="1" readingOrder="1"/>
    </xf>
    <xf numFmtId="1" fontId="6" fillId="0" borderId="1" xfId="0" applyNumberFormat="1" applyFont="1" applyBorder="1" applyAlignment="1">
      <alignment horizontal="center" vertical="center" wrapText="1" readingOrder="1"/>
    </xf>
    <xf numFmtId="49" fontId="6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2" fontId="9" fillId="0" borderId="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9" fillId="0" borderId="0" xfId="0" applyNumberFormat="1" applyFont="1"/>
    <xf numFmtId="2" fontId="9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2" fontId="9" fillId="0" borderId="4" xfId="0" applyNumberFormat="1" applyFont="1" applyBorder="1" applyAlignment="1">
      <alignment horizontal="center" vertical="center"/>
    </xf>
    <xf numFmtId="0" fontId="5" fillId="0" borderId="0" xfId="0" applyFont="1"/>
    <xf numFmtId="2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 vertical="center" wrapText="1" readingOrder="1"/>
    </xf>
    <xf numFmtId="4" fontId="9" fillId="0" borderId="1" xfId="0" applyNumberFormat="1" applyFont="1" applyBorder="1" applyAlignment="1">
      <alignment horizontal="center" vertical="center"/>
    </xf>
    <xf numFmtId="49" fontId="6" fillId="0" borderId="0" xfId="4" applyNumberFormat="1" applyFont="1"/>
    <xf numFmtId="4" fontId="6" fillId="0" borderId="1" xfId="0" applyNumberFormat="1" applyFont="1" applyBorder="1" applyAlignment="1">
      <alignment horizontal="center" vertical="center"/>
    </xf>
    <xf numFmtId="165" fontId="12" fillId="0" borderId="0" xfId="2" applyNumberFormat="1" applyFont="1" applyAlignment="1">
      <alignment vertical="center"/>
    </xf>
    <xf numFmtId="165" fontId="6" fillId="0" borderId="1" xfId="2" applyNumberFormat="1" applyFont="1" applyBorder="1" applyAlignment="1">
      <alignment horizontal="center" vertical="center" wrapText="1"/>
    </xf>
    <xf numFmtId="165" fontId="9" fillId="0" borderId="1" xfId="2" applyNumberFormat="1" applyFont="1" applyBorder="1" applyAlignment="1">
      <alignment horizontal="center" vertical="center"/>
    </xf>
    <xf numFmtId="165" fontId="9" fillId="0" borderId="8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4" fontId="8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0" xfId="0" applyFont="1" applyBorder="1"/>
    <xf numFmtId="0" fontId="8" fillId="0" borderId="0" xfId="0" applyFont="1" applyAlignment="1" applyProtection="1">
      <alignment horizontal="left" vertical="center" wrapText="1" readingOrder="1"/>
      <protection locked="0"/>
    </xf>
    <xf numFmtId="49" fontId="6" fillId="0" borderId="0" xfId="4" applyNumberFormat="1" applyFont="1" applyAlignment="1">
      <alignment horizontal="left" vertical="center" wrapText="1" readingOrder="1"/>
    </xf>
    <xf numFmtId="1" fontId="6" fillId="0" borderId="0" xfId="0" applyNumberFormat="1" applyFont="1" applyAlignment="1">
      <alignment horizontal="center" vertical="center" wrapText="1" readingOrder="1"/>
    </xf>
    <xf numFmtId="49" fontId="6" fillId="0" borderId="0" xfId="0" applyNumberFormat="1" applyFont="1" applyAlignment="1">
      <alignment horizontal="center" vertical="center" wrapText="1" readingOrder="1"/>
    </xf>
    <xf numFmtId="2" fontId="6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165" fontId="9" fillId="0" borderId="0" xfId="2" applyNumberFormat="1" applyFont="1" applyBorder="1" applyAlignment="1">
      <alignment horizontal="center" vertical="center"/>
    </xf>
    <xf numFmtId="4" fontId="6" fillId="2" borderId="9" xfId="4" applyNumberFormat="1" applyFont="1" applyFill="1" applyBorder="1" applyAlignment="1">
      <alignment horizontal="center" vertical="center" readingOrder="1"/>
    </xf>
    <xf numFmtId="4" fontId="6" fillId="2" borderId="9" xfId="4" applyNumberFormat="1" applyFont="1" applyFill="1" applyBorder="1" applyAlignment="1">
      <alignment horizontal="center" vertical="center"/>
    </xf>
    <xf numFmtId="4" fontId="6" fillId="2" borderId="12" xfId="4" applyNumberFormat="1" applyFont="1" applyFill="1" applyBorder="1" applyAlignment="1">
      <alignment horizontal="center" vertical="center" readingOrder="1"/>
    </xf>
    <xf numFmtId="49" fontId="6" fillId="0" borderId="11" xfId="0" applyNumberFormat="1" applyFont="1" applyBorder="1" applyAlignment="1">
      <alignment horizontal="center" vertical="center" wrapText="1" readingOrder="1"/>
    </xf>
    <xf numFmtId="2" fontId="9" fillId="0" borderId="3" xfId="0" applyNumberFormat="1" applyFont="1" applyBorder="1" applyAlignment="1">
      <alignment horizontal="center" vertical="center"/>
    </xf>
    <xf numFmtId="4" fontId="8" fillId="2" borderId="13" xfId="0" applyNumberFormat="1" applyFont="1" applyFill="1" applyBorder="1" applyAlignment="1" applyProtection="1">
      <alignment horizontal="center" vertical="center" wrapText="1" readingOrder="1"/>
      <protection locked="0"/>
    </xf>
    <xf numFmtId="4" fontId="8" fillId="2" borderId="12" xfId="0" applyNumberFormat="1" applyFont="1" applyFill="1" applyBorder="1" applyAlignment="1" applyProtection="1">
      <alignment horizontal="center" vertical="center" wrapText="1" readingOrder="1"/>
      <protection locked="0"/>
    </xf>
    <xf numFmtId="2" fontId="9" fillId="2" borderId="14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 readingOrder="1"/>
    </xf>
    <xf numFmtId="1" fontId="17" fillId="2" borderId="14" xfId="0" applyNumberFormat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vertical="center" wrapText="1" readingOrder="1"/>
    </xf>
    <xf numFmtId="0" fontId="15" fillId="2" borderId="15" xfId="0" applyFont="1" applyFill="1" applyBorder="1" applyAlignment="1">
      <alignment horizontal="center" vertical="center" wrapText="1" readingOrder="1"/>
    </xf>
    <xf numFmtId="0" fontId="15" fillId="2" borderId="15" xfId="0" applyFont="1" applyFill="1" applyBorder="1" applyAlignment="1">
      <alignment wrapText="1" readingOrder="1"/>
    </xf>
    <xf numFmtId="1" fontId="17" fillId="2" borderId="15" xfId="0" applyNumberFormat="1" applyFont="1" applyFill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5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wrapText="1" readingOrder="1"/>
    </xf>
    <xf numFmtId="0" fontId="18" fillId="2" borderId="14" xfId="0" applyFont="1" applyFill="1" applyBorder="1" applyAlignment="1">
      <alignment vertical="center" wrapText="1" readingOrder="1"/>
    </xf>
    <xf numFmtId="0" fontId="18" fillId="2" borderId="14" xfId="0" applyFont="1" applyFill="1" applyBorder="1" applyAlignment="1">
      <alignment horizontal="center" vertical="center" readingOrder="1"/>
    </xf>
    <xf numFmtId="2" fontId="9" fillId="0" borderId="14" xfId="0" applyNumberFormat="1" applyFont="1" applyBorder="1" applyAlignment="1">
      <alignment horizontal="center" vertical="center"/>
    </xf>
    <xf numFmtId="165" fontId="9" fillId="0" borderId="14" xfId="2" applyNumberFormat="1" applyFont="1" applyBorder="1" applyAlignment="1">
      <alignment horizontal="center" vertical="center"/>
    </xf>
    <xf numFmtId="2" fontId="9" fillId="0" borderId="14" xfId="0" applyNumberFormat="1" applyFont="1" applyBorder="1"/>
    <xf numFmtId="166" fontId="10" fillId="0" borderId="2" xfId="0" applyNumberFormat="1" applyFont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 readingOrder="1"/>
    </xf>
    <xf numFmtId="49" fontId="6" fillId="0" borderId="7" xfId="0" applyNumberFormat="1" applyFont="1" applyBorder="1" applyAlignment="1">
      <alignment horizontal="center" vertical="center" wrapText="1" readingOrder="1"/>
    </xf>
    <xf numFmtId="1" fontId="6" fillId="0" borderId="6" xfId="0" applyNumberFormat="1" applyFont="1" applyBorder="1" applyAlignment="1">
      <alignment horizontal="center" vertical="center" readingOrder="1"/>
    </xf>
    <xf numFmtId="1" fontId="6" fillId="0" borderId="7" xfId="0" applyNumberFormat="1" applyFont="1" applyBorder="1" applyAlignment="1">
      <alignment horizontal="center" vertical="center" readingOrder="1"/>
    </xf>
    <xf numFmtId="165" fontId="9" fillId="0" borderId="6" xfId="2" applyNumberFormat="1" applyFont="1" applyBorder="1" applyAlignment="1">
      <alignment horizontal="center" vertical="center"/>
    </xf>
    <xf numFmtId="165" fontId="9" fillId="0" borderId="7" xfId="2" applyNumberFormat="1" applyFont="1" applyBorder="1" applyAlignment="1">
      <alignment horizontal="center" vertical="center"/>
    </xf>
    <xf numFmtId="4" fontId="13" fillId="0" borderId="13" xfId="4" applyNumberFormat="1" applyFont="1" applyBorder="1" applyAlignment="1">
      <alignment horizontal="center" vertical="center"/>
    </xf>
    <xf numFmtId="4" fontId="13" fillId="0" borderId="1" xfId="4" applyNumberFormat="1" applyFont="1" applyBorder="1" applyAlignment="1">
      <alignment horizontal="center" vertical="center"/>
    </xf>
    <xf numFmtId="4" fontId="13" fillId="0" borderId="18" xfId="4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 readingOrder="1"/>
    </xf>
    <xf numFmtId="49" fontId="6" fillId="0" borderId="6" xfId="0" applyNumberFormat="1" applyFont="1" applyBorder="1" applyAlignment="1">
      <alignment vertical="center" wrapText="1" readingOrder="1"/>
    </xf>
    <xf numFmtId="1" fontId="6" fillId="0" borderId="6" xfId="0" applyNumberFormat="1" applyFont="1" applyBorder="1" applyAlignment="1">
      <alignment horizontal="center" vertical="center" wrapText="1" readingOrder="1"/>
    </xf>
    <xf numFmtId="2" fontId="9" fillId="0" borderId="7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vertical="center" wrapText="1" readingOrder="1"/>
    </xf>
    <xf numFmtId="2" fontId="6" fillId="0" borderId="1" xfId="0" applyNumberFormat="1" applyFont="1" applyBorder="1" applyAlignment="1">
      <alignment horizontal="center" vertical="center" readingOrder="1"/>
    </xf>
    <xf numFmtId="4" fontId="9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 readingOrder="1"/>
    </xf>
    <xf numFmtId="49" fontId="6" fillId="0" borderId="7" xfId="0" applyNumberFormat="1" applyFont="1" applyBorder="1" applyAlignment="1">
      <alignment vertical="center" wrapText="1" readingOrder="1"/>
    </xf>
    <xf numFmtId="1" fontId="6" fillId="0" borderId="7" xfId="0" applyNumberFormat="1" applyFont="1" applyBorder="1" applyAlignment="1">
      <alignment horizontal="center" vertical="center" wrapText="1" readingOrder="1"/>
    </xf>
    <xf numFmtId="4" fontId="9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1" fontId="6" fillId="2" borderId="1" xfId="4" applyNumberFormat="1" applyFont="1" applyFill="1" applyBorder="1" applyAlignment="1">
      <alignment horizontal="center" vertical="center" readingOrder="1"/>
    </xf>
    <xf numFmtId="0" fontId="6" fillId="2" borderId="1" xfId="4" applyFont="1" applyFill="1" applyBorder="1" applyAlignment="1">
      <alignment vertical="center" wrapText="1" readingOrder="1"/>
    </xf>
    <xf numFmtId="49" fontId="6" fillId="2" borderId="1" xfId="4" applyNumberFormat="1" applyFont="1" applyFill="1" applyBorder="1" applyAlignment="1">
      <alignment vertical="center" wrapText="1" readingOrder="1"/>
    </xf>
    <xf numFmtId="49" fontId="6" fillId="2" borderId="1" xfId="4" applyNumberFormat="1" applyFont="1" applyFill="1" applyBorder="1" applyAlignment="1">
      <alignment horizontal="center" vertical="center" wrapText="1" readingOrder="1"/>
    </xf>
    <xf numFmtId="4" fontId="6" fillId="2" borderId="1" xfId="4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 applyProtection="1">
      <alignment horizontal="center" vertical="center" wrapText="1" readingOrder="1"/>
      <protection locked="0"/>
    </xf>
    <xf numFmtId="49" fontId="6" fillId="2" borderId="21" xfId="4" applyNumberFormat="1" applyFont="1" applyFill="1" applyBorder="1" applyAlignment="1">
      <alignment horizontal="center" vertical="center" wrapText="1" readingOrder="1"/>
    </xf>
    <xf numFmtId="49" fontId="6" fillId="2" borderId="22" xfId="4" applyNumberFormat="1" applyFont="1" applyFill="1" applyBorder="1" applyAlignment="1">
      <alignment horizontal="center" vertical="center" wrapText="1" readingOrder="1"/>
    </xf>
    <xf numFmtId="0" fontId="15" fillId="2" borderId="23" xfId="0" applyFont="1" applyFill="1" applyBorder="1" applyAlignment="1">
      <alignment horizontal="center" vertical="center" wrapText="1" readingOrder="1"/>
    </xf>
    <xf numFmtId="0" fontId="15" fillId="2" borderId="24" xfId="0" applyFont="1" applyFill="1" applyBorder="1" applyAlignment="1">
      <alignment horizontal="center" vertical="center" wrapText="1" readingOrder="1"/>
    </xf>
    <xf numFmtId="1" fontId="6" fillId="0" borderId="17" xfId="0" applyNumberFormat="1" applyFont="1" applyBorder="1" applyAlignment="1">
      <alignment horizontal="center" vertical="center" readingOrder="1"/>
    </xf>
    <xf numFmtId="0" fontId="8" fillId="2" borderId="17" xfId="0" applyFont="1" applyFill="1" applyBorder="1" applyAlignment="1" applyProtection="1">
      <alignment horizontal="left" vertical="center" wrapText="1" readingOrder="1"/>
      <protection locked="0"/>
    </xf>
    <xf numFmtId="0" fontId="8" fillId="2" borderId="17" xfId="0" applyFont="1" applyFill="1" applyBorder="1" applyAlignment="1" applyProtection="1">
      <alignment horizontal="center" vertical="center" wrapText="1" readingOrder="1"/>
      <protection locked="0"/>
    </xf>
    <xf numFmtId="49" fontId="8" fillId="2" borderId="17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2" borderId="16" xfId="0" applyFont="1" applyFill="1" applyBorder="1" applyAlignment="1">
      <alignment vertical="center" wrapText="1" readingOrder="1"/>
    </xf>
    <xf numFmtId="0" fontId="15" fillId="2" borderId="16" xfId="0" applyFont="1" applyFill="1" applyBorder="1" applyAlignment="1">
      <alignment wrapText="1" readingOrder="1"/>
    </xf>
    <xf numFmtId="0" fontId="15" fillId="2" borderId="16" xfId="0" applyFont="1" applyFill="1" applyBorder="1" applyAlignment="1">
      <alignment horizontal="center" vertical="center" wrapText="1" readingOrder="1"/>
    </xf>
    <xf numFmtId="1" fontId="17" fillId="2" borderId="16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left" vertical="center" wrapText="1" readingOrder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>
      <alignment vertical="center" wrapText="1" readingOrder="1"/>
    </xf>
    <xf numFmtId="0" fontId="15" fillId="2" borderId="1" xfId="0" applyFont="1" applyFill="1" applyBorder="1" applyAlignment="1">
      <alignment wrapText="1" readingOrder="1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1" fontId="1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 wrapText="1"/>
    </xf>
    <xf numFmtId="4" fontId="8" fillId="2" borderId="17" xfId="0" applyNumberFormat="1" applyFont="1" applyFill="1" applyBorder="1" applyAlignment="1" applyProtection="1">
      <alignment horizontal="center" vertical="center" wrapText="1" readingOrder="1"/>
      <protection locked="0"/>
    </xf>
    <xf numFmtId="49" fontId="6" fillId="2" borderId="20" xfId="4" applyNumberFormat="1" applyFont="1" applyFill="1" applyBorder="1" applyAlignment="1">
      <alignment horizontal="center" vertical="center" wrapText="1" readingOrder="1"/>
    </xf>
    <xf numFmtId="4" fontId="8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13" fillId="0" borderId="1" xfId="4" applyNumberFormat="1" applyFont="1" applyBorder="1" applyAlignment="1">
      <alignment horizontal="center" vertical="center"/>
    </xf>
    <xf numFmtId="0" fontId="8" fillId="2" borderId="25" xfId="0" applyFont="1" applyFill="1" applyBorder="1" applyAlignment="1" applyProtection="1">
      <alignment horizontal="center" vertical="center" wrapText="1" readingOrder="1"/>
      <protection locked="0"/>
    </xf>
    <xf numFmtId="1" fontId="6" fillId="0" borderId="6" xfId="0" applyNumberFormat="1" applyFont="1" applyBorder="1" applyAlignment="1">
      <alignment horizontal="center" vertical="center" readingOrder="1"/>
    </xf>
    <xf numFmtId="1" fontId="6" fillId="0" borderId="7" xfId="0" applyNumberFormat="1" applyFont="1" applyBorder="1" applyAlignment="1">
      <alignment horizontal="center" vertical="center" readingOrder="1"/>
    </xf>
    <xf numFmtId="0" fontId="14" fillId="0" borderId="10" xfId="0" applyFont="1" applyBorder="1" applyAlignment="1" applyProtection="1">
      <alignment horizontal="center" vertical="center" wrapText="1" readingOrder="1"/>
      <protection locked="0"/>
    </xf>
    <xf numFmtId="1" fontId="6" fillId="2" borderId="1" xfId="4" applyNumberFormat="1" applyFont="1" applyFill="1" applyBorder="1" applyAlignment="1">
      <alignment horizontal="center" vertical="center" readingOrder="1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" fontId="6" fillId="0" borderId="19" xfId="0" applyNumberFormat="1" applyFont="1" applyBorder="1" applyAlignment="1">
      <alignment horizontal="center" vertical="center" readingOrder="1"/>
    </xf>
    <xf numFmtId="49" fontId="6" fillId="0" borderId="6" xfId="0" applyNumberFormat="1" applyFont="1" applyBorder="1" applyAlignment="1">
      <alignment horizontal="center" vertical="center" wrapText="1" readingOrder="1"/>
    </xf>
    <xf numFmtId="49" fontId="6" fillId="0" borderId="7" xfId="0" applyNumberFormat="1" applyFont="1" applyBorder="1" applyAlignment="1">
      <alignment horizontal="center" vertical="center" wrapText="1" readingOrder="1"/>
    </xf>
    <xf numFmtId="4" fontId="13" fillId="0" borderId="1" xfId="4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readingOrder="1"/>
    </xf>
    <xf numFmtId="165" fontId="9" fillId="0" borderId="6" xfId="2" applyNumberFormat="1" applyFont="1" applyBorder="1" applyAlignment="1">
      <alignment horizontal="center" vertical="center"/>
    </xf>
    <xf numFmtId="165" fontId="9" fillId="0" borderId="7" xfId="2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center" vertical="center"/>
    </xf>
    <xf numFmtId="2" fontId="9" fillId="2" borderId="16" xfId="0" applyNumberFormat="1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2" fontId="17" fillId="2" borderId="15" xfId="0" applyNumberFormat="1" applyFont="1" applyFill="1" applyBorder="1" applyAlignment="1">
      <alignment horizontal="center" vertical="center"/>
    </xf>
    <xf numFmtId="2" fontId="17" fillId="2" borderId="16" xfId="0" applyNumberFormat="1" applyFont="1" applyFill="1" applyBorder="1" applyAlignment="1">
      <alignment horizontal="center" vertical="center"/>
    </xf>
    <xf numFmtId="2" fontId="17" fillId="2" borderId="17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 readingOrder="1"/>
    </xf>
    <xf numFmtId="0" fontId="15" fillId="2" borderId="16" xfId="0" applyFont="1" applyFill="1" applyBorder="1" applyAlignment="1">
      <alignment horizontal="center" vertical="center" wrapText="1" readingOrder="1"/>
    </xf>
    <xf numFmtId="0" fontId="15" fillId="2" borderId="15" xfId="0" applyFont="1" applyFill="1" applyBorder="1" applyAlignment="1">
      <alignment horizontal="center" vertical="center" wrapText="1" readingOrder="1"/>
    </xf>
    <xf numFmtId="0" fontId="18" fillId="2" borderId="14" xfId="0" applyFont="1" applyFill="1" applyBorder="1" applyAlignment="1">
      <alignment horizontal="center" vertical="center" readingOrder="1"/>
    </xf>
  </cellXfs>
  <cellStyles count="5">
    <cellStyle name="Normal 2" xfId="1" xr:uid="{00000000-0005-0000-0000-000000000000}"/>
    <cellStyle name="Normal 2 2" xfId="4" xr:uid="{00000000-0005-0000-0000-000001000000}"/>
    <cellStyle name="Normal 3" xfId="3" xr:uid="{00000000-0005-0000-0000-000002000000}"/>
    <cellStyle name="Normalno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9"/>
  <sheetViews>
    <sheetView tabSelected="1" zoomScale="107" zoomScaleNormal="107" zoomScaleSheetLayoutView="130" workbookViewId="0">
      <pane ySplit="3" topLeftCell="A4" activePane="bottomLeft" state="frozen"/>
      <selection pane="bottomLeft" activeCell="I7" sqref="I5:I7"/>
    </sheetView>
  </sheetViews>
  <sheetFormatPr defaultColWidth="9.140625" defaultRowHeight="11.25" x14ac:dyDescent="0.2"/>
  <cols>
    <col min="1" max="1" width="5.7109375" style="13" customWidth="1"/>
    <col min="2" max="2" width="9.140625" style="13"/>
    <col min="3" max="3" width="32.28515625" style="13" customWidth="1"/>
    <col min="4" max="4" width="23.7109375" style="13" customWidth="1"/>
    <col min="5" max="5" width="22.28515625" style="13" customWidth="1"/>
    <col min="6" max="6" width="10.7109375" style="16" customWidth="1"/>
    <col min="7" max="7" width="12.42578125" style="13" customWidth="1"/>
    <col min="8" max="8" width="11.28515625" style="13" customWidth="1"/>
    <col min="9" max="9" width="10.7109375" style="17" customWidth="1"/>
    <col min="10" max="10" width="19.42578125" style="32" bestFit="1" customWidth="1"/>
    <col min="11" max="16384" width="9.140625" style="13"/>
  </cols>
  <sheetData>
    <row r="1" spans="1:10" s="18" customFormat="1" ht="24" customHeight="1" x14ac:dyDescent="0.3">
      <c r="B1" s="138" t="s">
        <v>170</v>
      </c>
      <c r="C1" s="138"/>
      <c r="D1" s="138"/>
      <c r="E1" s="138"/>
      <c r="F1" s="138"/>
      <c r="G1" s="138"/>
      <c r="H1" s="138"/>
      <c r="I1" s="19" t="s">
        <v>0</v>
      </c>
      <c r="J1" s="27">
        <f>SUM(J18,J33,J50,J67,J99)</f>
        <v>0</v>
      </c>
    </row>
    <row r="2" spans="1:10" s="18" customFormat="1" ht="18.75" x14ac:dyDescent="0.3">
      <c r="B2" s="139" t="s">
        <v>1</v>
      </c>
      <c r="C2" s="138"/>
      <c r="D2" s="138"/>
      <c r="E2" s="138"/>
      <c r="F2" s="138"/>
      <c r="G2" s="138"/>
      <c r="H2" s="138"/>
      <c r="I2" s="138"/>
      <c r="J2" s="138"/>
    </row>
    <row r="3" spans="1:10" s="12" customFormat="1" ht="33.75" x14ac:dyDescent="0.2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7" t="s">
        <v>10</v>
      </c>
      <c r="J3" s="28" t="s">
        <v>11</v>
      </c>
    </row>
    <row r="4" spans="1:10" s="21" customFormat="1" ht="34.9" customHeight="1" x14ac:dyDescent="0.25">
      <c r="A4" s="132" t="s">
        <v>18</v>
      </c>
      <c r="B4" s="132"/>
      <c r="C4" s="132"/>
      <c r="D4" s="132"/>
      <c r="E4" s="132"/>
      <c r="F4" s="132"/>
      <c r="G4" s="132"/>
      <c r="H4" s="132"/>
      <c r="I4" s="132"/>
      <c r="J4" s="133"/>
    </row>
    <row r="5" spans="1:10" s="25" customFormat="1" ht="45" x14ac:dyDescent="0.2">
      <c r="A5" s="2">
        <v>6051</v>
      </c>
      <c r="B5" s="127">
        <v>3880</v>
      </c>
      <c r="C5" s="3" t="s">
        <v>19</v>
      </c>
      <c r="D5" s="4" t="s">
        <v>20</v>
      </c>
      <c r="E5" s="4" t="s">
        <v>15</v>
      </c>
      <c r="F5" s="5">
        <v>0</v>
      </c>
      <c r="G5" s="6" t="s">
        <v>21</v>
      </c>
      <c r="H5" s="125">
        <f>I5+(I5*5%)</f>
        <v>0</v>
      </c>
      <c r="I5" s="15"/>
      <c r="J5" s="29">
        <f t="shared" ref="J5:J17" si="0">I5*F5</f>
        <v>0</v>
      </c>
    </row>
    <row r="6" spans="1:10" s="25" customFormat="1" ht="22.5" x14ac:dyDescent="0.2">
      <c r="A6" s="2">
        <v>6052</v>
      </c>
      <c r="B6" s="128"/>
      <c r="C6" s="3" t="s">
        <v>22</v>
      </c>
      <c r="D6" s="4" t="s">
        <v>23</v>
      </c>
      <c r="E6" s="4" t="s">
        <v>15</v>
      </c>
      <c r="F6" s="5">
        <v>0</v>
      </c>
      <c r="G6" s="6" t="s">
        <v>21</v>
      </c>
      <c r="H6" s="125">
        <f t="shared" ref="H6:H17" si="1">I6+(I6*5%)</f>
        <v>0</v>
      </c>
      <c r="I6" s="15"/>
      <c r="J6" s="29">
        <f t="shared" si="0"/>
        <v>0</v>
      </c>
    </row>
    <row r="7" spans="1:10" ht="33.75" x14ac:dyDescent="0.2">
      <c r="A7" s="2">
        <v>5987</v>
      </c>
      <c r="B7" s="2">
        <v>3827</v>
      </c>
      <c r="C7" s="3" t="s">
        <v>171</v>
      </c>
      <c r="D7" s="4" t="s">
        <v>24</v>
      </c>
      <c r="E7" s="4" t="s">
        <v>12</v>
      </c>
      <c r="F7" s="5">
        <v>50</v>
      </c>
      <c r="G7" s="6" t="s">
        <v>25</v>
      </c>
      <c r="H7" s="125">
        <f t="shared" si="1"/>
        <v>0</v>
      </c>
      <c r="I7" s="15"/>
      <c r="J7" s="29">
        <f t="shared" si="0"/>
        <v>0</v>
      </c>
    </row>
    <row r="8" spans="1:10" ht="33.75" x14ac:dyDescent="0.2">
      <c r="A8" s="2">
        <v>6133</v>
      </c>
      <c r="B8" s="2">
        <v>3949</v>
      </c>
      <c r="C8" s="3" t="s">
        <v>26</v>
      </c>
      <c r="D8" s="4" t="s">
        <v>27</v>
      </c>
      <c r="E8" s="4" t="s">
        <v>12</v>
      </c>
      <c r="F8" s="5">
        <v>21</v>
      </c>
      <c r="G8" s="6" t="s">
        <v>25</v>
      </c>
      <c r="H8" s="125">
        <f t="shared" si="1"/>
        <v>0</v>
      </c>
      <c r="I8" s="15"/>
      <c r="J8" s="29">
        <f t="shared" si="0"/>
        <v>0</v>
      </c>
    </row>
    <row r="9" spans="1:10" ht="33.75" x14ac:dyDescent="0.2">
      <c r="A9" s="2">
        <v>6116</v>
      </c>
      <c r="B9" s="127">
        <v>3936</v>
      </c>
      <c r="C9" s="3" t="s">
        <v>28</v>
      </c>
      <c r="D9" s="4" t="s">
        <v>29</v>
      </c>
      <c r="E9" s="4" t="s">
        <v>15</v>
      </c>
      <c r="F9" s="5">
        <v>0</v>
      </c>
      <c r="G9" s="6" t="s">
        <v>30</v>
      </c>
      <c r="H9" s="125">
        <f t="shared" si="1"/>
        <v>0</v>
      </c>
      <c r="I9" s="15"/>
      <c r="J9" s="29">
        <f t="shared" si="0"/>
        <v>0</v>
      </c>
    </row>
    <row r="10" spans="1:10" ht="33.75" x14ac:dyDescent="0.2">
      <c r="A10" s="2">
        <v>6117</v>
      </c>
      <c r="B10" s="128"/>
      <c r="C10" s="3" t="s">
        <v>31</v>
      </c>
      <c r="D10" s="4" t="s">
        <v>29</v>
      </c>
      <c r="E10" s="4" t="s">
        <v>15</v>
      </c>
      <c r="F10" s="5">
        <v>0</v>
      </c>
      <c r="G10" s="6" t="s">
        <v>30</v>
      </c>
      <c r="H10" s="125">
        <f t="shared" si="1"/>
        <v>0</v>
      </c>
      <c r="I10" s="15"/>
      <c r="J10" s="29">
        <f t="shared" si="0"/>
        <v>0</v>
      </c>
    </row>
    <row r="11" spans="1:10" ht="31.9" customHeight="1" x14ac:dyDescent="0.2">
      <c r="A11" s="2">
        <v>6138</v>
      </c>
      <c r="B11" s="2">
        <v>3954</v>
      </c>
      <c r="C11" s="3" t="s">
        <v>32</v>
      </c>
      <c r="D11" s="4" t="s">
        <v>33</v>
      </c>
      <c r="E11" s="4" t="s">
        <v>15</v>
      </c>
      <c r="F11" s="5">
        <v>0</v>
      </c>
      <c r="G11" s="6" t="s">
        <v>34</v>
      </c>
      <c r="H11" s="125">
        <f t="shared" si="1"/>
        <v>0</v>
      </c>
      <c r="I11" s="15"/>
      <c r="J11" s="29">
        <f t="shared" si="0"/>
        <v>0</v>
      </c>
    </row>
    <row r="12" spans="1:10" ht="40.15" customHeight="1" x14ac:dyDescent="0.2">
      <c r="A12" s="2">
        <v>6013</v>
      </c>
      <c r="B12" s="2">
        <v>3853</v>
      </c>
      <c r="C12" s="3" t="s">
        <v>35</v>
      </c>
      <c r="D12" s="4" t="s">
        <v>36</v>
      </c>
      <c r="E12" s="4" t="s">
        <v>15</v>
      </c>
      <c r="F12" s="5">
        <v>0</v>
      </c>
      <c r="G12" s="6" t="s">
        <v>34</v>
      </c>
      <c r="H12" s="81">
        <f t="shared" si="1"/>
        <v>0</v>
      </c>
      <c r="I12" s="15"/>
      <c r="J12" s="29">
        <f t="shared" si="0"/>
        <v>0</v>
      </c>
    </row>
    <row r="13" spans="1:10" ht="33.75" x14ac:dyDescent="0.2">
      <c r="A13" s="2">
        <v>6462</v>
      </c>
      <c r="B13" s="2">
        <v>4264</v>
      </c>
      <c r="C13" s="3" t="s">
        <v>37</v>
      </c>
      <c r="D13" s="4" t="s">
        <v>38</v>
      </c>
      <c r="E13" s="4" t="s">
        <v>15</v>
      </c>
      <c r="F13" s="5">
        <v>5</v>
      </c>
      <c r="G13" s="6" t="s">
        <v>34</v>
      </c>
      <c r="H13" s="80">
        <f t="shared" si="1"/>
        <v>0</v>
      </c>
      <c r="I13" s="15"/>
      <c r="J13" s="29">
        <f t="shared" ref="J13:J16" si="2">I13*F13</f>
        <v>0</v>
      </c>
    </row>
    <row r="14" spans="1:10" s="21" customFormat="1" ht="34.9" customHeight="1" x14ac:dyDescent="0.25">
      <c r="A14" s="2">
        <v>6026</v>
      </c>
      <c r="B14" s="2">
        <v>3866</v>
      </c>
      <c r="C14" s="3" t="s">
        <v>39</v>
      </c>
      <c r="D14" s="4" t="s">
        <v>40</v>
      </c>
      <c r="E14" s="4" t="s">
        <v>15</v>
      </c>
      <c r="F14" s="5">
        <v>0</v>
      </c>
      <c r="G14" s="6" t="s">
        <v>25</v>
      </c>
      <c r="H14" s="81">
        <f t="shared" si="1"/>
        <v>0</v>
      </c>
      <c r="I14" s="15"/>
      <c r="J14" s="29">
        <f t="shared" si="2"/>
        <v>0</v>
      </c>
    </row>
    <row r="15" spans="1:10" ht="45" x14ac:dyDescent="0.2">
      <c r="A15" s="2">
        <v>6161</v>
      </c>
      <c r="B15" s="2">
        <v>3975</v>
      </c>
      <c r="C15" s="3" t="s">
        <v>42</v>
      </c>
      <c r="D15" s="4" t="s">
        <v>43</v>
      </c>
      <c r="E15" s="4" t="s">
        <v>15</v>
      </c>
      <c r="F15" s="5">
        <v>0</v>
      </c>
      <c r="G15" s="6" t="s">
        <v>41</v>
      </c>
      <c r="H15" s="80">
        <f t="shared" si="1"/>
        <v>0</v>
      </c>
      <c r="I15" s="15"/>
      <c r="J15" s="29">
        <f t="shared" si="2"/>
        <v>0</v>
      </c>
    </row>
    <row r="16" spans="1:10" ht="56.25" x14ac:dyDescent="0.2">
      <c r="A16" s="2">
        <v>6063</v>
      </c>
      <c r="B16" s="2">
        <v>3888</v>
      </c>
      <c r="C16" s="3" t="s">
        <v>44</v>
      </c>
      <c r="D16" s="4" t="s">
        <v>45</v>
      </c>
      <c r="E16" s="4" t="s">
        <v>15</v>
      </c>
      <c r="F16" s="5">
        <v>0</v>
      </c>
      <c r="G16" s="49" t="s">
        <v>41</v>
      </c>
      <c r="H16" s="80">
        <f t="shared" si="1"/>
        <v>0</v>
      </c>
      <c r="I16" s="50"/>
      <c r="J16" s="29">
        <f t="shared" si="2"/>
        <v>0</v>
      </c>
    </row>
    <row r="17" spans="1:10" ht="33.75" x14ac:dyDescent="0.2">
      <c r="A17" s="2">
        <v>6163</v>
      </c>
      <c r="B17" s="2">
        <v>3977</v>
      </c>
      <c r="C17" s="3" t="s">
        <v>46</v>
      </c>
      <c r="D17" s="4" t="s">
        <v>47</v>
      </c>
      <c r="E17" s="4" t="s">
        <v>15</v>
      </c>
      <c r="F17" s="5">
        <v>0</v>
      </c>
      <c r="G17" s="6" t="s">
        <v>17</v>
      </c>
      <c r="H17" s="79">
        <f t="shared" si="1"/>
        <v>0</v>
      </c>
      <c r="I17" s="15"/>
      <c r="J17" s="29">
        <f t="shared" si="0"/>
        <v>0</v>
      </c>
    </row>
    <row r="18" spans="1:10" x14ac:dyDescent="0.2">
      <c r="A18" s="131"/>
      <c r="B18" s="131"/>
      <c r="C18" s="131"/>
      <c r="D18" s="131"/>
      <c r="E18" s="131"/>
      <c r="F18" s="131"/>
      <c r="G18" s="131"/>
      <c r="H18" s="22">
        <f>SUM(H5:H17)</f>
        <v>0</v>
      </c>
      <c r="I18" s="20">
        <f>SUM(I5:I17)</f>
        <v>0</v>
      </c>
      <c r="J18" s="30">
        <f>SUM(J5:J17)</f>
        <v>0</v>
      </c>
    </row>
    <row r="19" spans="1:10" ht="15.75" x14ac:dyDescent="0.2">
      <c r="A19" s="132" t="s">
        <v>48</v>
      </c>
      <c r="B19" s="132"/>
      <c r="C19" s="132"/>
      <c r="D19" s="132"/>
      <c r="E19" s="132"/>
      <c r="F19" s="132"/>
      <c r="G19" s="132"/>
      <c r="H19" s="132"/>
      <c r="I19" s="132"/>
      <c r="J19" s="133"/>
    </row>
    <row r="20" spans="1:10" ht="34.9" customHeight="1" x14ac:dyDescent="0.2">
      <c r="A20" s="2">
        <v>7065</v>
      </c>
      <c r="B20" s="127">
        <v>4805</v>
      </c>
      <c r="C20" s="3" t="s">
        <v>49</v>
      </c>
      <c r="D20" s="4" t="s">
        <v>50</v>
      </c>
      <c r="E20" s="4" t="s">
        <v>15</v>
      </c>
      <c r="F20" s="5">
        <v>35</v>
      </c>
      <c r="G20" s="6" t="s">
        <v>14</v>
      </c>
      <c r="H20" s="137">
        <f>I20+(I20*5%)</f>
        <v>0</v>
      </c>
      <c r="I20" s="143"/>
      <c r="J20" s="141">
        <f t="shared" ref="J20:J23" si="3">I20*F20</f>
        <v>0</v>
      </c>
    </row>
    <row r="21" spans="1:10" ht="33.75" x14ac:dyDescent="0.2">
      <c r="A21" s="75">
        <v>7066</v>
      </c>
      <c r="B21" s="134"/>
      <c r="C21" s="3" t="s">
        <v>51</v>
      </c>
      <c r="D21" s="4" t="s">
        <v>50</v>
      </c>
      <c r="E21" s="4" t="s">
        <v>15</v>
      </c>
      <c r="F21" s="5">
        <v>35</v>
      </c>
      <c r="G21" s="6" t="s">
        <v>14</v>
      </c>
      <c r="H21" s="137"/>
      <c r="I21" s="144"/>
      <c r="J21" s="142"/>
    </row>
    <row r="22" spans="1:10" ht="33.75" x14ac:dyDescent="0.2">
      <c r="A22" s="2">
        <v>6685</v>
      </c>
      <c r="B22" s="140">
        <v>4451</v>
      </c>
      <c r="C22" s="3" t="s">
        <v>52</v>
      </c>
      <c r="D22" s="4" t="s">
        <v>29</v>
      </c>
      <c r="E22" s="4" t="s">
        <v>15</v>
      </c>
      <c r="F22" s="5">
        <v>54</v>
      </c>
      <c r="G22" s="6" t="s">
        <v>53</v>
      </c>
      <c r="H22" s="125">
        <f>I22+(I22*5%)</f>
        <v>0</v>
      </c>
      <c r="I22" s="26"/>
      <c r="J22" s="29">
        <f t="shared" si="3"/>
        <v>0</v>
      </c>
    </row>
    <row r="23" spans="1:10" ht="33.75" x14ac:dyDescent="0.2">
      <c r="A23" s="2">
        <v>6686</v>
      </c>
      <c r="B23" s="140"/>
      <c r="C23" s="3" t="s">
        <v>54</v>
      </c>
      <c r="D23" s="4" t="s">
        <v>29</v>
      </c>
      <c r="E23" s="4" t="s">
        <v>15</v>
      </c>
      <c r="F23" s="5">
        <v>39</v>
      </c>
      <c r="G23" s="6" t="s">
        <v>53</v>
      </c>
      <c r="H23" s="80">
        <f t="shared" ref="H23:H32" si="4">I23+(I23*5%)</f>
        <v>0</v>
      </c>
      <c r="I23" s="26"/>
      <c r="J23" s="29">
        <f t="shared" si="3"/>
        <v>0</v>
      </c>
    </row>
    <row r="24" spans="1:10" ht="34.9" customHeight="1" x14ac:dyDescent="0.2">
      <c r="A24" s="2">
        <v>6541</v>
      </c>
      <c r="B24" s="2">
        <v>4329</v>
      </c>
      <c r="C24" s="3" t="s">
        <v>55</v>
      </c>
      <c r="D24" s="4" t="s">
        <v>36</v>
      </c>
      <c r="E24" s="4" t="s">
        <v>15</v>
      </c>
      <c r="F24" s="5">
        <v>46</v>
      </c>
      <c r="G24" s="6" t="s">
        <v>13</v>
      </c>
      <c r="H24" s="80">
        <f t="shared" si="4"/>
        <v>0</v>
      </c>
      <c r="I24" s="26"/>
      <c r="J24" s="29">
        <f t="shared" ref="J24:J29" si="5">I24*F24</f>
        <v>0</v>
      </c>
    </row>
    <row r="25" spans="1:10" ht="34.9" customHeight="1" x14ac:dyDescent="0.2">
      <c r="A25" s="2">
        <v>6559</v>
      </c>
      <c r="B25" s="2">
        <v>4343</v>
      </c>
      <c r="C25" s="3" t="s">
        <v>56</v>
      </c>
      <c r="D25" s="4" t="s">
        <v>57</v>
      </c>
      <c r="E25" s="4" t="s">
        <v>15</v>
      </c>
      <c r="F25" s="5">
        <v>53</v>
      </c>
      <c r="G25" s="6" t="s">
        <v>13</v>
      </c>
      <c r="H25" s="80">
        <f t="shared" si="4"/>
        <v>0</v>
      </c>
      <c r="I25" s="26"/>
      <c r="J25" s="29">
        <f t="shared" si="5"/>
        <v>0</v>
      </c>
    </row>
    <row r="26" spans="1:10" ht="34.9" customHeight="1" x14ac:dyDescent="0.2">
      <c r="A26" s="2">
        <v>6845</v>
      </c>
      <c r="B26" s="2">
        <v>4602</v>
      </c>
      <c r="C26" s="3" t="s">
        <v>58</v>
      </c>
      <c r="D26" s="4" t="s">
        <v>40</v>
      </c>
      <c r="E26" s="4" t="s">
        <v>15</v>
      </c>
      <c r="F26" s="5">
        <v>36</v>
      </c>
      <c r="G26" s="6" t="s">
        <v>59</v>
      </c>
      <c r="H26" s="80">
        <f t="shared" si="4"/>
        <v>0</v>
      </c>
      <c r="I26" s="26"/>
      <c r="J26" s="29">
        <f t="shared" si="5"/>
        <v>0</v>
      </c>
    </row>
    <row r="27" spans="1:10" ht="34.9" customHeight="1" x14ac:dyDescent="0.2">
      <c r="A27" s="2">
        <v>7089</v>
      </c>
      <c r="B27" s="2">
        <v>4827</v>
      </c>
      <c r="C27" s="3" t="s">
        <v>60</v>
      </c>
      <c r="D27" s="4" t="s">
        <v>61</v>
      </c>
      <c r="E27" s="4" t="s">
        <v>15</v>
      </c>
      <c r="F27" s="5">
        <v>38</v>
      </c>
      <c r="G27" s="6" t="s">
        <v>14</v>
      </c>
      <c r="H27" s="80">
        <f t="shared" si="4"/>
        <v>0</v>
      </c>
      <c r="I27" s="26"/>
      <c r="J27" s="29">
        <f t="shared" si="5"/>
        <v>0</v>
      </c>
    </row>
    <row r="28" spans="1:10" ht="34.15" customHeight="1" x14ac:dyDescent="0.2">
      <c r="A28" s="2">
        <v>6978</v>
      </c>
      <c r="B28" s="2">
        <v>4718</v>
      </c>
      <c r="C28" s="3" t="s">
        <v>62</v>
      </c>
      <c r="D28" s="4" t="s">
        <v>45</v>
      </c>
      <c r="E28" s="4" t="s">
        <v>15</v>
      </c>
      <c r="F28" s="5">
        <v>38</v>
      </c>
      <c r="G28" s="6" t="s">
        <v>14</v>
      </c>
      <c r="H28" s="80">
        <f t="shared" si="4"/>
        <v>0</v>
      </c>
      <c r="I28" s="26"/>
      <c r="J28" s="29">
        <f t="shared" si="5"/>
        <v>0</v>
      </c>
    </row>
    <row r="29" spans="1:10" s="21" customFormat="1" ht="34.9" customHeight="1" x14ac:dyDescent="0.25">
      <c r="A29" s="2">
        <v>6698</v>
      </c>
      <c r="B29" s="2">
        <v>4462</v>
      </c>
      <c r="C29" s="3" t="s">
        <v>63</v>
      </c>
      <c r="D29" s="4" t="s">
        <v>47</v>
      </c>
      <c r="E29" s="4" t="s">
        <v>15</v>
      </c>
      <c r="F29" s="5">
        <v>35</v>
      </c>
      <c r="G29" s="6" t="s">
        <v>16</v>
      </c>
      <c r="H29" s="80">
        <f>I29+(I29*5%)</f>
        <v>0</v>
      </c>
      <c r="I29" s="26"/>
      <c r="J29" s="29">
        <f t="shared" si="5"/>
        <v>0</v>
      </c>
    </row>
    <row r="30" spans="1:10" ht="33.75" x14ac:dyDescent="0.2">
      <c r="A30" s="2">
        <v>6851</v>
      </c>
      <c r="B30" s="2">
        <v>4608</v>
      </c>
      <c r="C30" s="3" t="s">
        <v>64</v>
      </c>
      <c r="D30" s="4" t="s">
        <v>24</v>
      </c>
      <c r="E30" s="4" t="s">
        <v>15</v>
      </c>
      <c r="F30" s="5">
        <v>70</v>
      </c>
      <c r="G30" s="6" t="s">
        <v>59</v>
      </c>
      <c r="H30" s="80">
        <f t="shared" si="4"/>
        <v>0</v>
      </c>
      <c r="I30" s="15"/>
      <c r="J30" s="29">
        <f t="shared" ref="J30:J32" si="6">I30*F30</f>
        <v>0</v>
      </c>
    </row>
    <row r="31" spans="1:10" ht="33.75" x14ac:dyDescent="0.2">
      <c r="A31" s="2">
        <v>6976</v>
      </c>
      <c r="B31" s="2">
        <v>4716</v>
      </c>
      <c r="C31" s="3" t="s">
        <v>65</v>
      </c>
      <c r="D31" s="4" t="s">
        <v>66</v>
      </c>
      <c r="E31" s="4" t="s">
        <v>15</v>
      </c>
      <c r="F31" s="5">
        <v>36</v>
      </c>
      <c r="G31" s="6" t="s">
        <v>14</v>
      </c>
      <c r="H31" s="80">
        <f t="shared" si="4"/>
        <v>0</v>
      </c>
      <c r="I31" s="15"/>
      <c r="J31" s="29">
        <f t="shared" si="6"/>
        <v>0</v>
      </c>
    </row>
    <row r="32" spans="1:10" ht="33.75" x14ac:dyDescent="0.2">
      <c r="A32" s="2">
        <v>6563</v>
      </c>
      <c r="B32" s="2">
        <v>4347</v>
      </c>
      <c r="C32" s="3" t="s">
        <v>67</v>
      </c>
      <c r="D32" s="4" t="s">
        <v>33</v>
      </c>
      <c r="E32" s="4" t="s">
        <v>15</v>
      </c>
      <c r="F32" s="5">
        <v>22</v>
      </c>
      <c r="G32" s="6" t="s">
        <v>13</v>
      </c>
      <c r="H32" s="79">
        <f t="shared" si="4"/>
        <v>0</v>
      </c>
      <c r="I32" s="15"/>
      <c r="J32" s="29">
        <f t="shared" si="6"/>
        <v>0</v>
      </c>
    </row>
    <row r="33" spans="1:10" x14ac:dyDescent="0.2">
      <c r="A33" s="131"/>
      <c r="B33" s="131"/>
      <c r="C33" s="131"/>
      <c r="D33" s="131"/>
      <c r="E33" s="131"/>
      <c r="F33" s="131"/>
      <c r="G33" s="131"/>
      <c r="H33" s="1">
        <f>SUM(H20:H32)</f>
        <v>0</v>
      </c>
      <c r="I33" s="1">
        <f>SUM(I20:I32)</f>
        <v>0</v>
      </c>
      <c r="J33" s="33">
        <f>SUM(J20:J32)</f>
        <v>0</v>
      </c>
    </row>
    <row r="34" spans="1:10" ht="15.75" x14ac:dyDescent="0.2">
      <c r="A34" s="132" t="s">
        <v>68</v>
      </c>
      <c r="B34" s="132"/>
      <c r="C34" s="132"/>
      <c r="D34" s="132"/>
      <c r="E34" s="132"/>
      <c r="F34" s="132"/>
      <c r="G34" s="132"/>
      <c r="H34" s="132"/>
      <c r="I34" s="132"/>
      <c r="J34" s="133"/>
    </row>
    <row r="35" spans="1:10" ht="33.75" x14ac:dyDescent="0.2">
      <c r="A35" s="2">
        <v>7067</v>
      </c>
      <c r="B35" s="127">
        <v>4806</v>
      </c>
      <c r="C35" s="3" t="s">
        <v>69</v>
      </c>
      <c r="D35" s="4" t="s">
        <v>50</v>
      </c>
      <c r="E35" s="4" t="s">
        <v>15</v>
      </c>
      <c r="F35" s="5">
        <v>0</v>
      </c>
      <c r="G35" s="135" t="s">
        <v>14</v>
      </c>
      <c r="H35" s="137">
        <v>27.3</v>
      </c>
      <c r="I35" s="87"/>
      <c r="J35" s="29">
        <f t="shared" ref="J35" si="7">I35*F35</f>
        <v>0</v>
      </c>
    </row>
    <row r="36" spans="1:10" ht="33.75" x14ac:dyDescent="0.2">
      <c r="A36" s="2">
        <v>7068</v>
      </c>
      <c r="B36" s="128"/>
      <c r="C36" s="3" t="s">
        <v>70</v>
      </c>
      <c r="D36" s="4" t="s">
        <v>50</v>
      </c>
      <c r="E36" s="4" t="s">
        <v>15</v>
      </c>
      <c r="F36" s="5">
        <v>0</v>
      </c>
      <c r="G36" s="136"/>
      <c r="H36" s="137"/>
      <c r="I36" s="87"/>
      <c r="J36" s="86">
        <f>I36*F36</f>
        <v>0</v>
      </c>
    </row>
    <row r="37" spans="1:10" ht="22.5" x14ac:dyDescent="0.2">
      <c r="A37" s="2">
        <v>6772</v>
      </c>
      <c r="B37" s="2">
        <v>4532</v>
      </c>
      <c r="C37" s="3" t="s">
        <v>71</v>
      </c>
      <c r="D37" s="4" t="s">
        <v>72</v>
      </c>
      <c r="E37" s="4" t="s">
        <v>12</v>
      </c>
      <c r="F37" s="5">
        <v>44</v>
      </c>
      <c r="G37" s="6" t="s">
        <v>73</v>
      </c>
      <c r="H37" s="80">
        <f>I37+(I37*5%)</f>
        <v>0</v>
      </c>
      <c r="I37" s="85"/>
      <c r="J37" s="29">
        <f t="shared" ref="J37:J48" si="8">I37*F37</f>
        <v>0</v>
      </c>
    </row>
    <row r="38" spans="1:10" ht="33.75" x14ac:dyDescent="0.2">
      <c r="A38" s="2">
        <v>6977</v>
      </c>
      <c r="B38" s="2">
        <v>4717</v>
      </c>
      <c r="C38" s="3" t="s">
        <v>74</v>
      </c>
      <c r="D38" s="4" t="s">
        <v>66</v>
      </c>
      <c r="E38" s="4" t="s">
        <v>15</v>
      </c>
      <c r="F38" s="5">
        <v>35</v>
      </c>
      <c r="G38" s="6" t="s">
        <v>14</v>
      </c>
      <c r="H38" s="80">
        <f>I38+(I38*5%)</f>
        <v>0</v>
      </c>
      <c r="I38" s="15"/>
      <c r="J38" s="29">
        <f t="shared" si="8"/>
        <v>0</v>
      </c>
    </row>
    <row r="39" spans="1:10" ht="56.25" x14ac:dyDescent="0.2">
      <c r="A39" s="127">
        <v>4642</v>
      </c>
      <c r="B39" s="2">
        <v>7142</v>
      </c>
      <c r="C39" s="3" t="s">
        <v>75</v>
      </c>
      <c r="D39" s="4" t="s">
        <v>76</v>
      </c>
      <c r="E39" s="4" t="s">
        <v>15</v>
      </c>
      <c r="F39" s="5">
        <v>0</v>
      </c>
      <c r="G39" s="135" t="s">
        <v>59</v>
      </c>
      <c r="H39" s="137">
        <f>I40+(I40*5%)</f>
        <v>0</v>
      </c>
      <c r="I39" s="15"/>
      <c r="J39" s="29">
        <f t="shared" ref="J39:J40" si="9">I39*F39</f>
        <v>0</v>
      </c>
    </row>
    <row r="40" spans="1:10" ht="36.6" customHeight="1" x14ac:dyDescent="0.2">
      <c r="A40" s="128"/>
      <c r="B40" s="2">
        <v>7143</v>
      </c>
      <c r="C40" s="3" t="s">
        <v>77</v>
      </c>
      <c r="D40" s="4" t="s">
        <v>76</v>
      </c>
      <c r="E40" s="4" t="s">
        <v>15</v>
      </c>
      <c r="F40" s="5">
        <v>0</v>
      </c>
      <c r="G40" s="136"/>
      <c r="H40" s="137"/>
      <c r="I40" s="15"/>
      <c r="J40" s="29">
        <f t="shared" si="9"/>
        <v>0</v>
      </c>
    </row>
    <row r="41" spans="1:10" s="21" customFormat="1" ht="34.9" customHeight="1" x14ac:dyDescent="0.25">
      <c r="A41" s="2">
        <v>6561</v>
      </c>
      <c r="B41" s="2">
        <v>4345</v>
      </c>
      <c r="C41" s="3" t="s">
        <v>78</v>
      </c>
      <c r="D41" s="4" t="s">
        <v>79</v>
      </c>
      <c r="E41" s="4" t="s">
        <v>15</v>
      </c>
      <c r="F41" s="5">
        <v>0</v>
      </c>
      <c r="G41" s="6" t="s">
        <v>13</v>
      </c>
      <c r="H41" s="7">
        <f>I41+(I41*5%)</f>
        <v>0</v>
      </c>
      <c r="I41" s="24"/>
      <c r="J41" s="29">
        <f t="shared" si="8"/>
        <v>0</v>
      </c>
    </row>
    <row r="42" spans="1:10" ht="33.75" x14ac:dyDescent="0.2">
      <c r="A42" s="2">
        <v>6846</v>
      </c>
      <c r="B42" s="2">
        <v>4603</v>
      </c>
      <c r="C42" s="3" t="s">
        <v>80</v>
      </c>
      <c r="D42" s="4" t="s">
        <v>81</v>
      </c>
      <c r="E42" s="4" t="s">
        <v>15</v>
      </c>
      <c r="F42" s="5">
        <v>0</v>
      </c>
      <c r="G42" s="6" t="s">
        <v>59</v>
      </c>
      <c r="H42" s="7">
        <f t="shared" ref="H42:H48" si="10">I42+(I42*5%)</f>
        <v>0</v>
      </c>
      <c r="I42" s="24"/>
      <c r="J42" s="29">
        <f t="shared" si="8"/>
        <v>0</v>
      </c>
    </row>
    <row r="43" spans="1:10" ht="45" x14ac:dyDescent="0.2">
      <c r="A43" s="2">
        <v>7090</v>
      </c>
      <c r="B43" s="2">
        <v>4828</v>
      </c>
      <c r="C43" s="3" t="s">
        <v>82</v>
      </c>
      <c r="D43" s="4" t="s">
        <v>83</v>
      </c>
      <c r="E43" s="4" t="s">
        <v>15</v>
      </c>
      <c r="F43" s="5">
        <v>0</v>
      </c>
      <c r="G43" s="6" t="s">
        <v>14</v>
      </c>
      <c r="H43" s="7">
        <f t="shared" si="10"/>
        <v>0</v>
      </c>
      <c r="I43" s="24"/>
      <c r="J43" s="29">
        <f t="shared" ref="J43:J46" si="11">I43*F43</f>
        <v>0</v>
      </c>
    </row>
    <row r="44" spans="1:10" ht="56.25" x14ac:dyDescent="0.2">
      <c r="A44" s="2">
        <v>6979</v>
      </c>
      <c r="B44" s="2">
        <v>4719</v>
      </c>
      <c r="C44" s="3" t="s">
        <v>84</v>
      </c>
      <c r="D44" s="4" t="s">
        <v>45</v>
      </c>
      <c r="E44" s="4" t="s">
        <v>15</v>
      </c>
      <c r="F44" s="5">
        <v>0</v>
      </c>
      <c r="G44" s="6" t="s">
        <v>14</v>
      </c>
      <c r="H44" s="7">
        <f t="shared" si="10"/>
        <v>0</v>
      </c>
      <c r="I44" s="24"/>
      <c r="J44" s="29">
        <f t="shared" si="11"/>
        <v>0</v>
      </c>
    </row>
    <row r="45" spans="1:10" ht="22.5" x14ac:dyDescent="0.2">
      <c r="A45" s="2">
        <v>6699</v>
      </c>
      <c r="B45" s="2">
        <v>4463</v>
      </c>
      <c r="C45" s="3" t="s">
        <v>85</v>
      </c>
      <c r="D45" s="4" t="s">
        <v>86</v>
      </c>
      <c r="E45" s="4" t="s">
        <v>15</v>
      </c>
      <c r="F45" s="5">
        <v>0</v>
      </c>
      <c r="G45" s="6" t="s">
        <v>16</v>
      </c>
      <c r="H45" s="7">
        <f t="shared" si="10"/>
        <v>0</v>
      </c>
      <c r="I45" s="24"/>
      <c r="J45" s="29">
        <f t="shared" si="11"/>
        <v>0</v>
      </c>
    </row>
    <row r="46" spans="1:10" ht="33.75" x14ac:dyDescent="0.2">
      <c r="A46" s="2">
        <v>6086</v>
      </c>
      <c r="B46" s="2">
        <v>3911</v>
      </c>
      <c r="C46" s="3" t="s">
        <v>87</v>
      </c>
      <c r="D46" s="4" t="s">
        <v>88</v>
      </c>
      <c r="E46" s="4" t="s">
        <v>15</v>
      </c>
      <c r="F46" s="5">
        <v>0</v>
      </c>
      <c r="G46" s="6" t="s">
        <v>13</v>
      </c>
      <c r="H46" s="7">
        <f t="shared" si="10"/>
        <v>0</v>
      </c>
      <c r="I46" s="24"/>
      <c r="J46" s="29">
        <f t="shared" si="11"/>
        <v>0</v>
      </c>
    </row>
    <row r="47" spans="1:10" ht="33.75" x14ac:dyDescent="0.2">
      <c r="A47" s="2">
        <v>6005</v>
      </c>
      <c r="B47" s="2">
        <v>3845</v>
      </c>
      <c r="C47" s="3" t="s">
        <v>89</v>
      </c>
      <c r="D47" s="4" t="s">
        <v>90</v>
      </c>
      <c r="E47" s="4" t="s">
        <v>15</v>
      </c>
      <c r="F47" s="5">
        <v>0</v>
      </c>
      <c r="G47" s="6" t="s">
        <v>14</v>
      </c>
      <c r="H47" s="7">
        <f t="shared" si="10"/>
        <v>0</v>
      </c>
      <c r="I47" s="24"/>
      <c r="J47" s="29">
        <f t="shared" si="8"/>
        <v>0</v>
      </c>
    </row>
    <row r="48" spans="1:10" ht="33.75" x14ac:dyDescent="0.2">
      <c r="A48" s="2">
        <v>5977</v>
      </c>
      <c r="B48" s="2">
        <v>3817</v>
      </c>
      <c r="C48" s="3" t="s">
        <v>91</v>
      </c>
      <c r="D48" s="4" t="s">
        <v>92</v>
      </c>
      <c r="E48" s="4" t="s">
        <v>15</v>
      </c>
      <c r="F48" s="5">
        <v>0</v>
      </c>
      <c r="G48" s="6" t="s">
        <v>13</v>
      </c>
      <c r="H48" s="7">
        <f t="shared" si="10"/>
        <v>0</v>
      </c>
      <c r="I48" s="24"/>
      <c r="J48" s="29">
        <f t="shared" si="8"/>
        <v>0</v>
      </c>
    </row>
    <row r="49" spans="1:10" ht="33.75" x14ac:dyDescent="0.2">
      <c r="A49" s="2">
        <v>7272</v>
      </c>
      <c r="B49" s="2">
        <v>4944</v>
      </c>
      <c r="C49" s="3" t="s">
        <v>93</v>
      </c>
      <c r="D49" s="4" t="s">
        <v>94</v>
      </c>
      <c r="E49" s="4" t="s">
        <v>15</v>
      </c>
      <c r="F49" s="5">
        <v>0</v>
      </c>
      <c r="G49" s="6" t="s">
        <v>13</v>
      </c>
      <c r="H49" s="10">
        <v>12.04</v>
      </c>
      <c r="I49" s="23"/>
      <c r="J49" s="71">
        <f>I49*F49</f>
        <v>0</v>
      </c>
    </row>
    <row r="50" spans="1:10" x14ac:dyDescent="0.2">
      <c r="A50" s="131"/>
      <c r="B50" s="131"/>
      <c r="C50" s="131"/>
      <c r="D50" s="131"/>
      <c r="E50" s="131"/>
      <c r="F50" s="131"/>
      <c r="G50" s="131"/>
      <c r="H50" s="70">
        <f>SUM(H35:H49)</f>
        <v>39.340000000000003</v>
      </c>
      <c r="I50" s="14">
        <f>SUM(I35:I49)</f>
        <v>0</v>
      </c>
      <c r="J50" s="72">
        <f>SUM(J35:J49)</f>
        <v>0</v>
      </c>
    </row>
    <row r="51" spans="1:10" ht="15.75" x14ac:dyDescent="0.2">
      <c r="A51" s="132" t="s">
        <v>95</v>
      </c>
      <c r="B51" s="132"/>
      <c r="C51" s="132"/>
      <c r="D51" s="132"/>
      <c r="E51" s="132"/>
      <c r="F51" s="132"/>
      <c r="G51" s="132"/>
      <c r="H51" s="132"/>
      <c r="I51" s="132"/>
      <c r="J51" s="133"/>
    </row>
    <row r="52" spans="1:10" ht="40.15" customHeight="1" x14ac:dyDescent="0.2">
      <c r="A52" s="2">
        <v>7253</v>
      </c>
      <c r="B52" s="2">
        <v>4931</v>
      </c>
      <c r="C52" s="3" t="s">
        <v>96</v>
      </c>
      <c r="D52" s="4" t="s">
        <v>97</v>
      </c>
      <c r="E52" s="4" t="s">
        <v>15</v>
      </c>
      <c r="F52" s="5">
        <v>21</v>
      </c>
      <c r="G52" s="6" t="s">
        <v>98</v>
      </c>
      <c r="H52" s="80">
        <f>I52+(I52*5%)</f>
        <v>0</v>
      </c>
      <c r="I52" s="24"/>
      <c r="J52" s="29">
        <f>I52*F52</f>
        <v>0</v>
      </c>
    </row>
    <row r="53" spans="1:10" ht="22.5" x14ac:dyDescent="0.2">
      <c r="A53" s="2">
        <v>7254</v>
      </c>
      <c r="B53" s="2">
        <v>4931</v>
      </c>
      <c r="C53" s="3" t="s">
        <v>99</v>
      </c>
      <c r="D53" s="4" t="s">
        <v>100</v>
      </c>
      <c r="E53" s="4" t="s">
        <v>101</v>
      </c>
      <c r="F53" s="5">
        <v>28</v>
      </c>
      <c r="G53" s="6" t="s">
        <v>98</v>
      </c>
      <c r="H53" s="80">
        <f t="shared" ref="H53:H66" si="12">I53+(I53*5%)</f>
        <v>0</v>
      </c>
      <c r="I53" s="24"/>
      <c r="J53" s="29">
        <f t="shared" ref="J53:J66" si="13">I53*F53</f>
        <v>0</v>
      </c>
    </row>
    <row r="54" spans="1:10" ht="22.5" x14ac:dyDescent="0.2">
      <c r="A54" s="2">
        <v>7412</v>
      </c>
      <c r="B54" s="2">
        <v>5069</v>
      </c>
      <c r="C54" s="3" t="s">
        <v>102</v>
      </c>
      <c r="D54" s="4" t="s">
        <v>103</v>
      </c>
      <c r="E54" s="4" t="s">
        <v>12</v>
      </c>
      <c r="F54" s="5">
        <v>71</v>
      </c>
      <c r="G54" s="6" t="s">
        <v>104</v>
      </c>
      <c r="H54" s="80">
        <f t="shared" si="12"/>
        <v>0</v>
      </c>
      <c r="I54" s="24"/>
      <c r="J54" s="29">
        <f t="shared" si="13"/>
        <v>0</v>
      </c>
    </row>
    <row r="55" spans="1:10" ht="33.6" customHeight="1" x14ac:dyDescent="0.2">
      <c r="A55" s="2">
        <v>7598</v>
      </c>
      <c r="B55" s="2">
        <v>5235</v>
      </c>
      <c r="C55" s="3" t="s">
        <v>105</v>
      </c>
      <c r="D55" s="4" t="s">
        <v>66</v>
      </c>
      <c r="E55" s="4" t="s">
        <v>12</v>
      </c>
      <c r="F55" s="5">
        <v>32</v>
      </c>
      <c r="G55" s="6" t="s">
        <v>14</v>
      </c>
      <c r="H55" s="80">
        <f t="shared" si="12"/>
        <v>0</v>
      </c>
      <c r="I55" s="24"/>
      <c r="J55" s="29">
        <f t="shared" si="13"/>
        <v>0</v>
      </c>
    </row>
    <row r="56" spans="1:10" s="21" customFormat="1" ht="34.9" customHeight="1" x14ac:dyDescent="0.25">
      <c r="A56" s="127">
        <v>5010</v>
      </c>
      <c r="B56" s="2">
        <v>7350</v>
      </c>
      <c r="C56" s="3" t="s">
        <v>106</v>
      </c>
      <c r="D56" s="4" t="s">
        <v>29</v>
      </c>
      <c r="E56" s="4" t="s">
        <v>12</v>
      </c>
      <c r="F56" s="5">
        <v>14</v>
      </c>
      <c r="G56" s="6" t="s">
        <v>107</v>
      </c>
      <c r="H56" s="80">
        <f t="shared" si="12"/>
        <v>0</v>
      </c>
      <c r="I56" s="24"/>
      <c r="J56" s="29">
        <f t="shared" si="13"/>
        <v>0</v>
      </c>
    </row>
    <row r="57" spans="1:10" s="21" customFormat="1" ht="34.9" customHeight="1" x14ac:dyDescent="0.25">
      <c r="A57" s="134"/>
      <c r="B57" s="75">
        <v>7351</v>
      </c>
      <c r="C57" s="82" t="s">
        <v>108</v>
      </c>
      <c r="D57" s="83" t="s">
        <v>29</v>
      </c>
      <c r="E57" s="83" t="s">
        <v>12</v>
      </c>
      <c r="F57" s="84">
        <v>4</v>
      </c>
      <c r="G57" s="73" t="s">
        <v>107</v>
      </c>
      <c r="H57" s="81">
        <f t="shared" si="12"/>
        <v>0</v>
      </c>
      <c r="I57" s="88"/>
      <c r="J57" s="77">
        <f t="shared" si="13"/>
        <v>0</v>
      </c>
    </row>
    <row r="58" spans="1:10" s="21" customFormat="1" ht="34.9" customHeight="1" x14ac:dyDescent="0.25">
      <c r="A58" s="2">
        <v>6480</v>
      </c>
      <c r="B58" s="2">
        <v>4282</v>
      </c>
      <c r="C58" s="3" t="s">
        <v>109</v>
      </c>
      <c r="D58" s="4" t="s">
        <v>110</v>
      </c>
      <c r="E58" s="4" t="s">
        <v>15</v>
      </c>
      <c r="F58" s="5">
        <v>23</v>
      </c>
      <c r="G58" s="6" t="s">
        <v>13</v>
      </c>
      <c r="H58" s="80">
        <f t="shared" si="12"/>
        <v>0</v>
      </c>
      <c r="I58" s="26"/>
      <c r="J58" s="29">
        <f t="shared" si="13"/>
        <v>0</v>
      </c>
    </row>
    <row r="59" spans="1:10" s="21" customFormat="1" ht="34.9" customHeight="1" x14ac:dyDescent="0.25">
      <c r="A59" s="2">
        <v>7070</v>
      </c>
      <c r="B59" s="2">
        <v>4808</v>
      </c>
      <c r="C59" s="3" t="s">
        <v>111</v>
      </c>
      <c r="D59" s="4" t="s">
        <v>112</v>
      </c>
      <c r="E59" s="4" t="s">
        <v>15</v>
      </c>
      <c r="F59" s="5">
        <v>20</v>
      </c>
      <c r="G59" s="6" t="s">
        <v>14</v>
      </c>
      <c r="H59" s="80">
        <f t="shared" si="12"/>
        <v>0</v>
      </c>
      <c r="I59" s="26"/>
      <c r="J59" s="29">
        <f t="shared" si="13"/>
        <v>0</v>
      </c>
    </row>
    <row r="60" spans="1:10" s="21" customFormat="1" ht="34.9" customHeight="1" x14ac:dyDescent="0.25">
      <c r="A60" s="2">
        <v>6511</v>
      </c>
      <c r="B60" s="2">
        <v>4305</v>
      </c>
      <c r="C60" s="3" t="s">
        <v>113</v>
      </c>
      <c r="D60" s="4" t="s">
        <v>114</v>
      </c>
      <c r="E60" s="4" t="s">
        <v>15</v>
      </c>
      <c r="F60" s="5">
        <v>26</v>
      </c>
      <c r="G60" s="6" t="s">
        <v>13</v>
      </c>
      <c r="H60" s="80">
        <f>I60+(I60*5%)</f>
        <v>0</v>
      </c>
      <c r="I60" s="26"/>
      <c r="J60" s="29">
        <f t="shared" si="13"/>
        <v>0</v>
      </c>
    </row>
    <row r="61" spans="1:10" s="21" customFormat="1" ht="34.9" customHeight="1" x14ac:dyDescent="0.25">
      <c r="A61" s="2">
        <v>7274</v>
      </c>
      <c r="B61" s="2">
        <v>4946</v>
      </c>
      <c r="C61" s="3" t="s">
        <v>115</v>
      </c>
      <c r="D61" s="4" t="s">
        <v>94</v>
      </c>
      <c r="E61" s="4" t="s">
        <v>15</v>
      </c>
      <c r="F61" s="5">
        <v>19</v>
      </c>
      <c r="G61" s="6" t="s">
        <v>13</v>
      </c>
      <c r="H61" s="80">
        <f t="shared" si="12"/>
        <v>0</v>
      </c>
      <c r="I61" s="26"/>
      <c r="J61" s="31">
        <f t="shared" si="13"/>
        <v>0</v>
      </c>
    </row>
    <row r="62" spans="1:10" s="21" customFormat="1" ht="34.9" customHeight="1" x14ac:dyDescent="0.25">
      <c r="A62" s="76">
        <v>7641</v>
      </c>
      <c r="B62" s="76">
        <v>5278</v>
      </c>
      <c r="C62" s="89" t="s">
        <v>116</v>
      </c>
      <c r="D62" s="90" t="s">
        <v>117</v>
      </c>
      <c r="E62" s="90" t="s">
        <v>15</v>
      </c>
      <c r="F62" s="91">
        <v>15</v>
      </c>
      <c r="G62" s="74" t="s">
        <v>14</v>
      </c>
      <c r="H62" s="80">
        <f t="shared" si="12"/>
        <v>0</v>
      </c>
      <c r="I62" s="92"/>
      <c r="J62" s="78">
        <f t="shared" si="13"/>
        <v>0</v>
      </c>
    </row>
    <row r="63" spans="1:10" s="21" customFormat="1" ht="30.6" customHeight="1" x14ac:dyDescent="0.25">
      <c r="A63" s="2">
        <v>7474</v>
      </c>
      <c r="B63" s="2">
        <v>5131</v>
      </c>
      <c r="C63" s="3" t="s">
        <v>118</v>
      </c>
      <c r="D63" s="4" t="s">
        <v>119</v>
      </c>
      <c r="E63" s="4" t="s">
        <v>15</v>
      </c>
      <c r="F63" s="5">
        <v>20</v>
      </c>
      <c r="G63" s="6" t="s">
        <v>120</v>
      </c>
      <c r="H63" s="80">
        <f t="shared" si="12"/>
        <v>0</v>
      </c>
      <c r="I63" s="24"/>
      <c r="J63" s="29">
        <f t="shared" si="13"/>
        <v>0</v>
      </c>
    </row>
    <row r="64" spans="1:10" s="21" customFormat="1" ht="40.9" customHeight="1" x14ac:dyDescent="0.25">
      <c r="A64" s="2">
        <v>7687</v>
      </c>
      <c r="B64" s="2">
        <v>5323</v>
      </c>
      <c r="C64" s="3" t="s">
        <v>121</v>
      </c>
      <c r="D64" s="4" t="s">
        <v>122</v>
      </c>
      <c r="E64" s="4" t="s">
        <v>15</v>
      </c>
      <c r="F64" s="5">
        <v>14</v>
      </c>
      <c r="G64" s="6" t="s">
        <v>14</v>
      </c>
      <c r="H64" s="80">
        <f t="shared" si="12"/>
        <v>0</v>
      </c>
      <c r="I64" s="24"/>
      <c r="J64" s="29">
        <f t="shared" si="13"/>
        <v>0</v>
      </c>
    </row>
    <row r="65" spans="1:10" s="21" customFormat="1" ht="20.45" customHeight="1" x14ac:dyDescent="0.25">
      <c r="A65" s="2">
        <v>7601</v>
      </c>
      <c r="B65" s="2">
        <v>5238</v>
      </c>
      <c r="C65" s="3" t="s">
        <v>123</v>
      </c>
      <c r="D65" s="4" t="s">
        <v>124</v>
      </c>
      <c r="E65" s="4" t="s">
        <v>15</v>
      </c>
      <c r="F65" s="5">
        <v>22</v>
      </c>
      <c r="G65" s="6" t="s">
        <v>14</v>
      </c>
      <c r="H65" s="80">
        <f>I65+(I65*5%)</f>
        <v>0</v>
      </c>
      <c r="I65" s="24"/>
      <c r="J65" s="29">
        <f t="shared" si="13"/>
        <v>0</v>
      </c>
    </row>
    <row r="66" spans="1:10" s="21" customFormat="1" ht="34.9" customHeight="1" x14ac:dyDescent="0.25">
      <c r="A66" s="2">
        <v>7361</v>
      </c>
      <c r="B66" s="2">
        <v>5020</v>
      </c>
      <c r="C66" s="3" t="s">
        <v>125</v>
      </c>
      <c r="D66" s="4" t="s">
        <v>86</v>
      </c>
      <c r="E66" s="4" t="s">
        <v>15</v>
      </c>
      <c r="F66" s="5">
        <v>10</v>
      </c>
      <c r="G66" s="6" t="s">
        <v>17</v>
      </c>
      <c r="H66" s="80">
        <f t="shared" si="12"/>
        <v>0</v>
      </c>
      <c r="I66" s="24"/>
      <c r="J66" s="29">
        <f t="shared" si="13"/>
        <v>0</v>
      </c>
    </row>
    <row r="67" spans="1:10" x14ac:dyDescent="0.2">
      <c r="A67" s="131"/>
      <c r="B67" s="131"/>
      <c r="C67" s="131"/>
      <c r="D67" s="131"/>
      <c r="E67" s="131"/>
      <c r="F67" s="131"/>
      <c r="G67" s="131"/>
      <c r="H67" s="8">
        <f>SUM(H52:H66)</f>
        <v>0</v>
      </c>
      <c r="I67" s="8">
        <f>SUM(I52:I66)</f>
        <v>0</v>
      </c>
      <c r="J67" s="34">
        <f>SUM(J52:J66)</f>
        <v>0</v>
      </c>
    </row>
    <row r="68" spans="1:10" ht="20.45" customHeight="1" x14ac:dyDescent="0.2">
      <c r="A68" s="132" t="s">
        <v>126</v>
      </c>
      <c r="B68" s="132"/>
      <c r="C68" s="132"/>
      <c r="D68" s="132"/>
      <c r="E68" s="132"/>
      <c r="F68" s="132"/>
      <c r="G68" s="132"/>
      <c r="H68" s="132"/>
      <c r="I68" s="132"/>
      <c r="J68" s="133"/>
    </row>
    <row r="69" spans="1:10" ht="26.45" customHeight="1" x14ac:dyDescent="0.2">
      <c r="A69" s="129" t="s">
        <v>127</v>
      </c>
      <c r="B69" s="129"/>
      <c r="C69" s="129"/>
      <c r="D69" s="39"/>
      <c r="E69" s="40"/>
      <c r="F69" s="41"/>
      <c r="G69" s="42"/>
      <c r="H69" s="43"/>
      <c r="I69" s="44"/>
      <c r="J69" s="45"/>
    </row>
    <row r="70" spans="1:10" ht="29.45" customHeight="1" x14ac:dyDescent="0.2">
      <c r="A70" s="36">
        <v>6053</v>
      </c>
      <c r="B70" s="36">
        <v>3881</v>
      </c>
      <c r="C70" s="37" t="s">
        <v>128</v>
      </c>
      <c r="D70" s="37" t="s">
        <v>129</v>
      </c>
      <c r="E70" s="6" t="s">
        <v>15</v>
      </c>
      <c r="F70" s="5">
        <v>3</v>
      </c>
      <c r="G70" s="6" t="s">
        <v>73</v>
      </c>
      <c r="H70" s="7">
        <f>I70+(I70*5%)</f>
        <v>0</v>
      </c>
      <c r="I70" s="24"/>
      <c r="J70" s="29">
        <f>I70*F70</f>
        <v>0</v>
      </c>
    </row>
    <row r="71" spans="1:10" s="21" customFormat="1" ht="34.9" customHeight="1" x14ac:dyDescent="0.25">
      <c r="A71" s="94">
        <v>7880</v>
      </c>
      <c r="B71" s="94">
        <v>5489</v>
      </c>
      <c r="C71" s="96" t="s">
        <v>130</v>
      </c>
      <c r="D71" s="96" t="s">
        <v>131</v>
      </c>
      <c r="E71" s="97" t="s">
        <v>15</v>
      </c>
      <c r="F71" s="97" t="s">
        <v>136</v>
      </c>
      <c r="G71" s="97" t="s">
        <v>14</v>
      </c>
      <c r="H71" s="7">
        <f t="shared" ref="H71:H89" si="14">I71+(I71*5%)</f>
        <v>0</v>
      </c>
      <c r="I71" s="46"/>
      <c r="J71" s="29">
        <f>I71*F71</f>
        <v>0</v>
      </c>
    </row>
    <row r="72" spans="1:10" ht="33.75" x14ac:dyDescent="0.2">
      <c r="A72" s="2">
        <v>7881</v>
      </c>
      <c r="B72" s="2">
        <v>5490</v>
      </c>
      <c r="C72" s="3" t="s">
        <v>133</v>
      </c>
      <c r="D72" s="4" t="s">
        <v>134</v>
      </c>
      <c r="E72" s="6" t="s">
        <v>15</v>
      </c>
      <c r="F72" s="5">
        <v>3</v>
      </c>
      <c r="G72" s="6" t="s">
        <v>14</v>
      </c>
      <c r="H72" s="7">
        <f t="shared" si="14"/>
        <v>0</v>
      </c>
      <c r="I72" s="24"/>
      <c r="J72" s="29">
        <f>I72*F72</f>
        <v>0</v>
      </c>
    </row>
    <row r="73" spans="1:10" ht="56.25" x14ac:dyDescent="0.2">
      <c r="A73" s="94">
        <v>7255</v>
      </c>
      <c r="B73" s="130">
        <v>4932</v>
      </c>
      <c r="C73" s="95" t="s">
        <v>135</v>
      </c>
      <c r="D73" s="96" t="s">
        <v>97</v>
      </c>
      <c r="E73" s="97" t="s">
        <v>15</v>
      </c>
      <c r="F73" s="97" t="s">
        <v>136</v>
      </c>
      <c r="G73" s="97" t="s">
        <v>13</v>
      </c>
      <c r="H73" s="7">
        <f t="shared" si="14"/>
        <v>0</v>
      </c>
      <c r="I73" s="98"/>
      <c r="J73" s="29">
        <f>I73*F73</f>
        <v>0</v>
      </c>
    </row>
    <row r="74" spans="1:10" ht="45" x14ac:dyDescent="0.2">
      <c r="A74" s="94">
        <v>7256</v>
      </c>
      <c r="B74" s="130"/>
      <c r="C74" s="95" t="s">
        <v>137</v>
      </c>
      <c r="D74" s="96" t="s">
        <v>100</v>
      </c>
      <c r="E74" s="97" t="s">
        <v>15</v>
      </c>
      <c r="F74" s="97" t="s">
        <v>136</v>
      </c>
      <c r="G74" s="97" t="s">
        <v>13</v>
      </c>
      <c r="H74" s="7">
        <f t="shared" si="14"/>
        <v>0</v>
      </c>
      <c r="I74" s="98"/>
      <c r="J74" s="29">
        <f>I74*F74</f>
        <v>0</v>
      </c>
    </row>
    <row r="75" spans="1:10" ht="45" x14ac:dyDescent="0.2">
      <c r="A75" s="104">
        <v>6139</v>
      </c>
      <c r="B75" s="104">
        <v>3955</v>
      </c>
      <c r="C75" s="105" t="s">
        <v>138</v>
      </c>
      <c r="D75" s="105" t="s">
        <v>33</v>
      </c>
      <c r="E75" s="106" t="s">
        <v>12</v>
      </c>
      <c r="F75" s="107" t="s">
        <v>132</v>
      </c>
      <c r="G75" s="106" t="s">
        <v>13</v>
      </c>
      <c r="H75" s="121">
        <f>I75+(I75*5%)</f>
        <v>0</v>
      </c>
      <c r="I75" s="122"/>
      <c r="J75" s="29">
        <f t="shared" ref="J75:J98" si="15">I75*F75</f>
        <v>0</v>
      </c>
    </row>
    <row r="76" spans="1:10" ht="45" x14ac:dyDescent="0.2">
      <c r="A76" s="112">
        <v>6564</v>
      </c>
      <c r="B76" s="112">
        <v>4348</v>
      </c>
      <c r="C76" s="113" t="s">
        <v>139</v>
      </c>
      <c r="D76" s="113" t="s">
        <v>33</v>
      </c>
      <c r="E76" s="112" t="s">
        <v>15</v>
      </c>
      <c r="F76" s="114" t="s">
        <v>136</v>
      </c>
      <c r="G76" s="112" t="s">
        <v>13</v>
      </c>
      <c r="H76" s="7">
        <f t="shared" si="14"/>
        <v>0</v>
      </c>
      <c r="I76" s="124"/>
      <c r="J76" s="29">
        <f t="shared" si="15"/>
        <v>0</v>
      </c>
    </row>
    <row r="77" spans="1:10" ht="45" x14ac:dyDescent="0.2">
      <c r="A77" s="112">
        <v>5976</v>
      </c>
      <c r="B77" s="112">
        <v>3816</v>
      </c>
      <c r="C77" s="113" t="s">
        <v>140</v>
      </c>
      <c r="D77" s="113" t="s">
        <v>92</v>
      </c>
      <c r="E77" s="112" t="s">
        <v>12</v>
      </c>
      <c r="F77" s="114" t="s">
        <v>132</v>
      </c>
      <c r="G77" s="112" t="s">
        <v>13</v>
      </c>
      <c r="H77" s="7">
        <f t="shared" si="14"/>
        <v>0</v>
      </c>
      <c r="I77" s="124"/>
      <c r="J77" s="29">
        <f t="shared" si="15"/>
        <v>0</v>
      </c>
    </row>
    <row r="78" spans="1:10" ht="45" x14ac:dyDescent="0.2">
      <c r="A78" s="112">
        <v>6481</v>
      </c>
      <c r="B78" s="112">
        <v>4283</v>
      </c>
      <c r="C78" s="113" t="s">
        <v>141</v>
      </c>
      <c r="D78" s="113" t="s">
        <v>110</v>
      </c>
      <c r="E78" s="112" t="s">
        <v>15</v>
      </c>
      <c r="F78" s="114" t="s">
        <v>136</v>
      </c>
      <c r="G78" s="112" t="s">
        <v>13</v>
      </c>
      <c r="H78" s="7">
        <f t="shared" si="14"/>
        <v>0</v>
      </c>
      <c r="I78" s="124"/>
      <c r="J78" s="29">
        <f t="shared" si="15"/>
        <v>0</v>
      </c>
    </row>
    <row r="79" spans="1:10" ht="45" x14ac:dyDescent="0.2">
      <c r="A79" s="112">
        <v>6012</v>
      </c>
      <c r="B79" s="112">
        <v>3852</v>
      </c>
      <c r="C79" s="113" t="s">
        <v>142</v>
      </c>
      <c r="D79" s="113" t="s">
        <v>36</v>
      </c>
      <c r="E79" s="112" t="s">
        <v>12</v>
      </c>
      <c r="F79" s="114" t="s">
        <v>132</v>
      </c>
      <c r="G79" s="112" t="s">
        <v>13</v>
      </c>
      <c r="H79" s="7">
        <f t="shared" si="14"/>
        <v>0</v>
      </c>
      <c r="I79" s="124"/>
      <c r="J79" s="29">
        <f t="shared" si="15"/>
        <v>0</v>
      </c>
    </row>
    <row r="80" spans="1:10" ht="45" x14ac:dyDescent="0.2">
      <c r="A80" s="112">
        <v>6542</v>
      </c>
      <c r="B80" s="112">
        <v>4330</v>
      </c>
      <c r="C80" s="113" t="s">
        <v>143</v>
      </c>
      <c r="D80" s="113" t="s">
        <v>36</v>
      </c>
      <c r="E80" s="112" t="s">
        <v>15</v>
      </c>
      <c r="F80" s="114" t="s">
        <v>136</v>
      </c>
      <c r="G80" s="112" t="s">
        <v>13</v>
      </c>
      <c r="H80" s="7">
        <f>I80+(I80*5%)</f>
        <v>0</v>
      </c>
      <c r="I80" s="124"/>
      <c r="J80" s="29">
        <f t="shared" si="15"/>
        <v>0</v>
      </c>
    </row>
    <row r="81" spans="1:10" ht="45" x14ac:dyDescent="0.2">
      <c r="A81" s="112">
        <v>7273</v>
      </c>
      <c r="B81" s="112">
        <v>4945</v>
      </c>
      <c r="C81" s="95" t="s">
        <v>144</v>
      </c>
      <c r="D81" s="96" t="s">
        <v>94</v>
      </c>
      <c r="E81" s="97" t="s">
        <v>15</v>
      </c>
      <c r="F81" s="97" t="s">
        <v>132</v>
      </c>
      <c r="G81" s="97" t="s">
        <v>13</v>
      </c>
      <c r="H81" s="7">
        <f t="shared" si="14"/>
        <v>0</v>
      </c>
      <c r="I81" s="124"/>
      <c r="J81" s="29">
        <f t="shared" si="15"/>
        <v>0</v>
      </c>
    </row>
    <row r="82" spans="1:10" ht="45" x14ac:dyDescent="0.2">
      <c r="A82" s="94">
        <v>7743</v>
      </c>
      <c r="B82" s="94">
        <v>5366</v>
      </c>
      <c r="C82" s="95" t="s">
        <v>145</v>
      </c>
      <c r="D82" s="96" t="s">
        <v>94</v>
      </c>
      <c r="E82" s="97" t="s">
        <v>15</v>
      </c>
      <c r="F82" s="97" t="s">
        <v>136</v>
      </c>
      <c r="G82" s="97" t="s">
        <v>13</v>
      </c>
      <c r="H82" s="7">
        <f t="shared" si="14"/>
        <v>0</v>
      </c>
      <c r="I82" s="124"/>
      <c r="J82" s="29">
        <f t="shared" si="15"/>
        <v>0</v>
      </c>
    </row>
    <row r="83" spans="1:10" ht="33.75" x14ac:dyDescent="0.2">
      <c r="A83" s="94">
        <v>6463</v>
      </c>
      <c r="B83" s="94">
        <v>4265</v>
      </c>
      <c r="C83" s="113" t="s">
        <v>146</v>
      </c>
      <c r="D83" s="113" t="s">
        <v>147</v>
      </c>
      <c r="E83" s="112" t="s">
        <v>12</v>
      </c>
      <c r="F83" s="114" t="s">
        <v>136</v>
      </c>
      <c r="G83" s="112" t="s">
        <v>13</v>
      </c>
      <c r="H83" s="7">
        <f t="shared" si="14"/>
        <v>0</v>
      </c>
      <c r="I83" s="124"/>
      <c r="J83" s="29">
        <f t="shared" si="15"/>
        <v>0</v>
      </c>
    </row>
    <row r="84" spans="1:10" ht="45" x14ac:dyDescent="0.2">
      <c r="A84" s="112">
        <v>6560</v>
      </c>
      <c r="B84" s="112">
        <v>4344</v>
      </c>
      <c r="C84" s="95" t="s">
        <v>148</v>
      </c>
      <c r="D84" s="96" t="s">
        <v>57</v>
      </c>
      <c r="E84" s="97" t="s">
        <v>15</v>
      </c>
      <c r="F84" s="97" t="s">
        <v>132</v>
      </c>
      <c r="G84" s="123" t="s">
        <v>13</v>
      </c>
      <c r="H84" s="93">
        <f t="shared" si="14"/>
        <v>0</v>
      </c>
      <c r="I84" s="51"/>
      <c r="J84" s="29">
        <f t="shared" si="15"/>
        <v>0</v>
      </c>
    </row>
    <row r="85" spans="1:10" ht="45" x14ac:dyDescent="0.2">
      <c r="A85" s="94">
        <v>6562</v>
      </c>
      <c r="B85" s="94">
        <v>4346</v>
      </c>
      <c r="C85" s="95" t="s">
        <v>149</v>
      </c>
      <c r="D85" s="96" t="s">
        <v>150</v>
      </c>
      <c r="E85" s="97" t="s">
        <v>15</v>
      </c>
      <c r="F85" s="97" t="s">
        <v>132</v>
      </c>
      <c r="G85" s="100" t="s">
        <v>13</v>
      </c>
      <c r="H85" s="7">
        <f>I85+(I85*5%)</f>
        <v>0</v>
      </c>
      <c r="I85" s="51"/>
      <c r="J85" s="29">
        <f t="shared" si="15"/>
        <v>0</v>
      </c>
    </row>
    <row r="86" spans="1:10" ht="33.75" x14ac:dyDescent="0.2">
      <c r="A86" s="94">
        <v>7642</v>
      </c>
      <c r="B86" s="94">
        <v>5279</v>
      </c>
      <c r="C86" s="113" t="s">
        <v>151</v>
      </c>
      <c r="D86" s="113" t="s">
        <v>117</v>
      </c>
      <c r="E86" s="97" t="s">
        <v>15</v>
      </c>
      <c r="F86" s="114" t="s">
        <v>136</v>
      </c>
      <c r="G86" s="99" t="s">
        <v>14</v>
      </c>
      <c r="H86" s="7">
        <f t="shared" si="14"/>
        <v>0</v>
      </c>
      <c r="I86" s="35"/>
      <c r="J86" s="29">
        <f t="shared" si="15"/>
        <v>0</v>
      </c>
    </row>
    <row r="87" spans="1:10" ht="37.15" customHeight="1" x14ac:dyDescent="0.2">
      <c r="A87" s="112">
        <v>7600</v>
      </c>
      <c r="B87" s="112">
        <v>5237</v>
      </c>
      <c r="C87" s="95" t="s">
        <v>152</v>
      </c>
      <c r="D87" s="96" t="s">
        <v>153</v>
      </c>
      <c r="E87" s="97" t="s">
        <v>15</v>
      </c>
      <c r="F87" s="97" t="s">
        <v>136</v>
      </c>
      <c r="G87" s="100" t="s">
        <v>14</v>
      </c>
      <c r="H87" s="7">
        <f t="shared" si="14"/>
        <v>0</v>
      </c>
      <c r="I87" s="47"/>
      <c r="J87" s="29">
        <f t="shared" si="15"/>
        <v>0</v>
      </c>
    </row>
    <row r="88" spans="1:10" ht="41.45" customHeight="1" x14ac:dyDescent="0.2">
      <c r="A88" s="94">
        <v>7599</v>
      </c>
      <c r="B88" s="94">
        <v>5236</v>
      </c>
      <c r="C88" s="96" t="s">
        <v>154</v>
      </c>
      <c r="D88" s="96" t="s">
        <v>153</v>
      </c>
      <c r="E88" s="97" t="s">
        <v>15</v>
      </c>
      <c r="F88" s="97" t="s">
        <v>132</v>
      </c>
      <c r="G88" s="101" t="s">
        <v>14</v>
      </c>
      <c r="H88" s="7">
        <f t="shared" si="14"/>
        <v>0</v>
      </c>
      <c r="I88" s="48"/>
      <c r="J88" s="29">
        <f t="shared" si="15"/>
        <v>0</v>
      </c>
    </row>
    <row r="89" spans="1:10" s="21" customFormat="1" ht="34.9" customHeight="1" x14ac:dyDescent="0.25">
      <c r="A89" s="94">
        <v>7959</v>
      </c>
      <c r="B89" s="94">
        <v>5550</v>
      </c>
      <c r="C89" s="113" t="s">
        <v>155</v>
      </c>
      <c r="D89" s="113" t="s">
        <v>156</v>
      </c>
      <c r="E89" s="112" t="s">
        <v>15</v>
      </c>
      <c r="F89" s="114" t="s">
        <v>132</v>
      </c>
      <c r="G89" s="112" t="s">
        <v>13</v>
      </c>
      <c r="H89" s="7">
        <f t="shared" si="14"/>
        <v>0</v>
      </c>
      <c r="I89" s="35"/>
      <c r="J89" s="29">
        <f t="shared" si="15"/>
        <v>0</v>
      </c>
    </row>
    <row r="90" spans="1:10" ht="45" x14ac:dyDescent="0.2">
      <c r="A90" s="112">
        <v>6512</v>
      </c>
      <c r="B90" s="112">
        <v>4306</v>
      </c>
      <c r="C90" s="113" t="s">
        <v>157</v>
      </c>
      <c r="D90" s="113" t="s">
        <v>156</v>
      </c>
      <c r="E90" s="112" t="s">
        <v>15</v>
      </c>
      <c r="F90" s="114" t="s">
        <v>136</v>
      </c>
      <c r="G90" s="126" t="s">
        <v>13</v>
      </c>
      <c r="H90" s="7">
        <f>I90+(I90*5%)</f>
        <v>0</v>
      </c>
      <c r="I90" s="52"/>
      <c r="J90" s="29">
        <f t="shared" si="15"/>
        <v>0</v>
      </c>
    </row>
    <row r="91" spans="1:10" ht="56.25" x14ac:dyDescent="0.2">
      <c r="A91" s="115">
        <v>7134</v>
      </c>
      <c r="B91" s="152">
        <v>4638</v>
      </c>
      <c r="C91" s="116" t="s">
        <v>158</v>
      </c>
      <c r="D91" s="116" t="s">
        <v>159</v>
      </c>
      <c r="E91" s="117" t="s">
        <v>15</v>
      </c>
      <c r="F91" s="118">
        <v>3</v>
      </c>
      <c r="G91" s="102" t="s">
        <v>59</v>
      </c>
      <c r="H91" s="145">
        <f>I92+(I92*5%)</f>
        <v>0</v>
      </c>
      <c r="I91" s="53"/>
      <c r="J91" s="29">
        <f t="shared" si="15"/>
        <v>0</v>
      </c>
    </row>
    <row r="92" spans="1:10" ht="56.25" x14ac:dyDescent="0.2">
      <c r="A92" s="115">
        <v>7135</v>
      </c>
      <c r="B92" s="152"/>
      <c r="C92" s="116" t="s">
        <v>160</v>
      </c>
      <c r="D92" s="116" t="s">
        <v>159</v>
      </c>
      <c r="E92" s="117" t="s">
        <v>15</v>
      </c>
      <c r="F92" s="118">
        <v>3</v>
      </c>
      <c r="G92" s="103" t="s">
        <v>59</v>
      </c>
      <c r="H92" s="146"/>
      <c r="I92" s="60"/>
      <c r="J92" s="29">
        <f t="shared" si="15"/>
        <v>0</v>
      </c>
    </row>
    <row r="93" spans="1:10" ht="45" x14ac:dyDescent="0.2">
      <c r="A93" s="115">
        <v>7138</v>
      </c>
      <c r="B93" s="152">
        <v>4640</v>
      </c>
      <c r="C93" s="116" t="s">
        <v>161</v>
      </c>
      <c r="D93" s="116" t="s">
        <v>162</v>
      </c>
      <c r="E93" s="119" t="s">
        <v>15</v>
      </c>
      <c r="F93" s="120">
        <v>4</v>
      </c>
      <c r="G93" s="102" t="s">
        <v>59</v>
      </c>
      <c r="H93" s="147">
        <f>I94+(I94*5%)</f>
        <v>0</v>
      </c>
      <c r="I93" s="62"/>
      <c r="J93" s="29">
        <f t="shared" si="15"/>
        <v>0</v>
      </c>
    </row>
    <row r="94" spans="1:10" ht="45" x14ac:dyDescent="0.2">
      <c r="A94" s="115">
        <v>7139</v>
      </c>
      <c r="B94" s="152"/>
      <c r="C94" s="116" t="s">
        <v>163</v>
      </c>
      <c r="D94" s="116" t="s">
        <v>162</v>
      </c>
      <c r="E94" s="119" t="s">
        <v>15</v>
      </c>
      <c r="F94" s="120">
        <v>4</v>
      </c>
      <c r="G94" s="103" t="s">
        <v>59</v>
      </c>
      <c r="H94" s="148"/>
      <c r="I94" s="63"/>
      <c r="J94" s="29">
        <f t="shared" si="15"/>
        <v>0</v>
      </c>
    </row>
    <row r="95" spans="1:10" ht="56.25" x14ac:dyDescent="0.2">
      <c r="A95" s="108">
        <v>7146</v>
      </c>
      <c r="B95" s="153">
        <v>4644</v>
      </c>
      <c r="C95" s="109" t="s">
        <v>164</v>
      </c>
      <c r="D95" s="109" t="s">
        <v>165</v>
      </c>
      <c r="E95" s="110" t="s">
        <v>15</v>
      </c>
      <c r="F95" s="111">
        <v>3</v>
      </c>
      <c r="G95" s="54" t="s">
        <v>59</v>
      </c>
      <c r="H95" s="149">
        <f>I96+(I96*5%)</f>
        <v>0</v>
      </c>
      <c r="I95" s="62"/>
      <c r="J95" s="29">
        <f t="shared" si="15"/>
        <v>0</v>
      </c>
    </row>
    <row r="96" spans="1:10" ht="56.25" x14ac:dyDescent="0.2">
      <c r="A96" s="56">
        <v>7147</v>
      </c>
      <c r="B96" s="154"/>
      <c r="C96" s="58" t="s">
        <v>166</v>
      </c>
      <c r="D96" s="58" t="s">
        <v>165</v>
      </c>
      <c r="E96" s="57" t="s">
        <v>15</v>
      </c>
      <c r="F96" s="59">
        <v>3</v>
      </c>
      <c r="G96" s="57" t="s">
        <v>59</v>
      </c>
      <c r="H96" s="150"/>
      <c r="I96" s="63"/>
      <c r="J96" s="29">
        <f t="shared" si="15"/>
        <v>0</v>
      </c>
    </row>
    <row r="97" spans="1:10" ht="67.5" x14ac:dyDescent="0.2">
      <c r="A97" s="66">
        <v>7718</v>
      </c>
      <c r="B97" s="155">
        <v>5351</v>
      </c>
      <c r="C97" s="65" t="s">
        <v>167</v>
      </c>
      <c r="D97" s="64" t="s">
        <v>168</v>
      </c>
      <c r="E97" s="54" t="s">
        <v>15</v>
      </c>
      <c r="F97" s="55">
        <v>4</v>
      </c>
      <c r="G97" s="54" t="s">
        <v>59</v>
      </c>
      <c r="H97" s="149">
        <f>I98+(I98*5%)</f>
        <v>0</v>
      </c>
      <c r="I97" s="61"/>
      <c r="J97" s="29">
        <f t="shared" si="15"/>
        <v>0</v>
      </c>
    </row>
    <row r="98" spans="1:10" ht="67.5" x14ac:dyDescent="0.2">
      <c r="A98" s="66">
        <v>7719</v>
      </c>
      <c r="B98" s="155"/>
      <c r="C98" s="65" t="s">
        <v>169</v>
      </c>
      <c r="D98" s="64" t="s">
        <v>168</v>
      </c>
      <c r="E98" s="54" t="s">
        <v>15</v>
      </c>
      <c r="F98" s="55">
        <v>4</v>
      </c>
      <c r="G98" s="54" t="s">
        <v>59</v>
      </c>
      <c r="H98" s="151"/>
      <c r="I98" s="63"/>
      <c r="J98" s="29">
        <f t="shared" si="15"/>
        <v>0</v>
      </c>
    </row>
    <row r="99" spans="1:10" x14ac:dyDescent="0.2">
      <c r="H99" s="69">
        <f>SUM(H70:H98)</f>
        <v>0</v>
      </c>
      <c r="I99" s="67">
        <f>SUM(I70:I98)</f>
        <v>0</v>
      </c>
      <c r="J99" s="68">
        <f>SUM(J70:J98)</f>
        <v>0</v>
      </c>
    </row>
    <row r="106" spans="1:10" ht="15.6" customHeight="1" x14ac:dyDescent="0.2"/>
    <row r="107" spans="1:10" ht="45" customHeight="1" x14ac:dyDescent="0.2"/>
    <row r="108" spans="1:10" ht="49.9" customHeight="1" x14ac:dyDescent="0.2"/>
    <row r="109" spans="1:10" ht="49.9" customHeight="1" x14ac:dyDescent="0.2"/>
    <row r="110" spans="1:10" ht="49.9" customHeight="1" x14ac:dyDescent="0.2"/>
    <row r="111" spans="1:10" ht="24.75" customHeight="1" x14ac:dyDescent="0.2"/>
    <row r="112" spans="1:10" ht="49.9" customHeight="1" x14ac:dyDescent="0.2"/>
    <row r="113" ht="58.9" customHeight="1" x14ac:dyDescent="0.2"/>
    <row r="114" ht="59.45" customHeight="1" x14ac:dyDescent="0.2"/>
    <row r="129" spans="11:11" x14ac:dyDescent="0.2">
      <c r="K129" s="38"/>
    </row>
    <row r="130" spans="11:11" ht="40.5" customHeight="1" x14ac:dyDescent="0.2"/>
    <row r="142" spans="11:11" ht="36.75" customHeight="1" x14ac:dyDescent="0.2"/>
    <row r="143" spans="11:11" ht="42.75" customHeight="1" x14ac:dyDescent="0.2"/>
    <row r="144" spans="11:11" ht="45.75" customHeight="1" x14ac:dyDescent="0.2">
      <c r="K144" s="32"/>
    </row>
    <row r="145" spans="11:12" ht="45.75" customHeight="1" x14ac:dyDescent="0.2">
      <c r="K145" s="32"/>
    </row>
    <row r="146" spans="11:12" ht="48.75" customHeight="1" x14ac:dyDescent="0.2"/>
    <row r="147" spans="11:12" ht="48.75" customHeight="1" x14ac:dyDescent="0.2"/>
    <row r="148" spans="11:12" ht="46.5" customHeight="1" x14ac:dyDescent="0.2">
      <c r="K148" s="17"/>
      <c r="L148" s="32"/>
    </row>
    <row r="149" spans="11:12" ht="55.5" customHeight="1" x14ac:dyDescent="0.2">
      <c r="K149" s="17"/>
      <c r="L149" s="32"/>
    </row>
  </sheetData>
  <mergeCells count="35">
    <mergeCell ref="H91:H92"/>
    <mergeCell ref="H93:H94"/>
    <mergeCell ref="H95:H96"/>
    <mergeCell ref="H97:H98"/>
    <mergeCell ref="B91:B92"/>
    <mergeCell ref="B93:B94"/>
    <mergeCell ref="B95:B96"/>
    <mergeCell ref="B97:B98"/>
    <mergeCell ref="B1:H1"/>
    <mergeCell ref="B2:J2"/>
    <mergeCell ref="A33:G33"/>
    <mergeCell ref="A34:J34"/>
    <mergeCell ref="G35:G36"/>
    <mergeCell ref="B22:B23"/>
    <mergeCell ref="B9:B10"/>
    <mergeCell ref="A4:J4"/>
    <mergeCell ref="B5:B6"/>
    <mergeCell ref="A18:G18"/>
    <mergeCell ref="A19:J19"/>
    <mergeCell ref="H35:H36"/>
    <mergeCell ref="H20:H21"/>
    <mergeCell ref="J20:J21"/>
    <mergeCell ref="I20:I21"/>
    <mergeCell ref="B20:B21"/>
    <mergeCell ref="B35:B36"/>
    <mergeCell ref="A69:C69"/>
    <mergeCell ref="B73:B74"/>
    <mergeCell ref="A67:G67"/>
    <mergeCell ref="A68:J68"/>
    <mergeCell ref="A56:A57"/>
    <mergeCell ref="A51:J51"/>
    <mergeCell ref="A50:G50"/>
    <mergeCell ref="G39:G40"/>
    <mergeCell ref="A39:A40"/>
    <mergeCell ref="H39:H40"/>
  </mergeCells>
  <phoneticPr fontId="6" type="noConversion"/>
  <pageMargins left="0.25" right="0.25" top="0.75" bottom="0.75" header="0.3" footer="0.3"/>
  <pageSetup paperSize="9" scale="82" fitToHeight="0" orientation="landscape" r:id="rId1"/>
  <rowBreaks count="5" manualBreakCount="5">
    <brk id="28" max="16383" man="1"/>
    <brk id="40" max="16383" man="1"/>
    <brk id="55" max="16383" man="1"/>
    <brk id="70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8BB3C935557E4F9B5FEC9F21B8D70E" ma:contentTypeVersion="11" ma:contentTypeDescription="Stvaranje novog dokumenta." ma:contentTypeScope="" ma:versionID="82d5c4c0a34a9bdfd18b6907f54d828c">
  <xsd:schema xmlns:xsd="http://www.w3.org/2001/XMLSchema" xmlns:xs="http://www.w3.org/2001/XMLSchema" xmlns:p="http://schemas.microsoft.com/office/2006/metadata/properties" xmlns:ns2="0d0c1690-e20b-4d2c-bdae-123850733cc1" xmlns:ns3="d382bc82-ff51-4b1c-ba18-824ea775e28f" targetNamespace="http://schemas.microsoft.com/office/2006/metadata/properties" ma:root="true" ma:fieldsID="c1eb385d99296981317b9c1786a4042c" ns2:_="" ns3:_="">
    <xsd:import namespace="0d0c1690-e20b-4d2c-bdae-123850733cc1"/>
    <xsd:import namespace="d382bc82-ff51-4b1c-ba18-824ea775e2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c1690-e20b-4d2c-bdae-123850733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2bc82-ff51-4b1c-ba18-824ea775e2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3641728-7925-4c3c-99dc-46ceb57cf376}" ma:internalName="TaxCatchAll" ma:showField="CatchAllData" ma:web="d382bc82-ff51-4b1c-ba18-824ea775e2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0c1690-e20b-4d2c-bdae-123850733cc1">
      <Terms xmlns="http://schemas.microsoft.com/office/infopath/2007/PartnerControls"/>
    </lcf76f155ced4ddcb4097134ff3c332f>
    <TaxCatchAll xmlns="d382bc82-ff51-4b1c-ba18-824ea775e28f" xsi:nil="true"/>
  </documentManagement>
</p:properties>
</file>

<file path=customXml/itemProps1.xml><?xml version="1.0" encoding="utf-8"?>
<ds:datastoreItem xmlns:ds="http://schemas.openxmlformats.org/officeDocument/2006/customXml" ds:itemID="{E5868F26-E308-4ECC-8F22-B14FFDBE53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47ADF8-E567-4587-AD67-03D610DFA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0c1690-e20b-4d2c-bdae-123850733cc1"/>
    <ds:schemaRef ds:uri="d382bc82-ff51-4b1c-ba18-824ea775e2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09B8C4-C1B7-42F3-A7E3-0DFA8DBF2474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d382bc82-ff51-4b1c-ba18-824ea775e28f"/>
    <ds:schemaRef ds:uri="0d0c1690-e20b-4d2c-bdae-123850733cc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Tender 1819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Pavao</cp:lastModifiedBy>
  <cp:revision/>
  <dcterms:created xsi:type="dcterms:W3CDTF">2014-05-23T18:13:06Z</dcterms:created>
  <dcterms:modified xsi:type="dcterms:W3CDTF">2026-06-18T11:50:06Z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0x010100908BB3C935557E4F9B5FEC9F21B8D70E</vt:lpwstr>
  </property>
  <property fmtid="{D5CDD505-2E9C-101B-9397-08002B2CF9AE}" pid="3" name="MediaServiceImageTags">
    <vt:lpwstr/>
  </property>
</Properties>
</file>