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osbel\Desktop\"/>
    </mc:Choice>
  </mc:AlternateContent>
  <xr:revisionPtr revIDLastSave="0" documentId="13_ncr:1_{DC7423B1-AB78-462F-A136-9EA13A4280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d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8" i="1" l="1"/>
  <c r="J45" i="1"/>
  <c r="H30" i="1"/>
  <c r="H16" i="1"/>
  <c r="H15" i="1"/>
  <c r="H14" i="1"/>
  <c r="H45" i="1" l="1"/>
  <c r="H66" i="1"/>
  <c r="J66" i="1"/>
  <c r="J67" i="1"/>
  <c r="H67" i="1"/>
  <c r="J86" i="1"/>
  <c r="H86" i="1"/>
  <c r="J84" i="1"/>
  <c r="H84" i="1"/>
  <c r="J56" i="1"/>
  <c r="H56" i="1"/>
  <c r="J83" i="1" l="1"/>
  <c r="J87" i="1" s="1"/>
  <c r="H83" i="1"/>
  <c r="H44" i="1" l="1"/>
  <c r="H43" i="1"/>
  <c r="H37" i="1"/>
  <c r="J33" i="1"/>
  <c r="H33" i="1"/>
  <c r="J32" i="1"/>
  <c r="H32" i="1"/>
  <c r="J31" i="1"/>
  <c r="H31" i="1"/>
  <c r="J30" i="1"/>
  <c r="J29" i="1"/>
  <c r="H29" i="1"/>
  <c r="J25" i="1"/>
  <c r="H25" i="1"/>
  <c r="J24" i="1"/>
  <c r="H24" i="1"/>
  <c r="J23" i="1"/>
  <c r="H23" i="1"/>
  <c r="J22" i="1"/>
  <c r="H22" i="1"/>
  <c r="J19" i="1"/>
  <c r="H19" i="1"/>
  <c r="J18" i="1"/>
  <c r="H18" i="1"/>
  <c r="J17" i="1"/>
  <c r="H17" i="1"/>
  <c r="J16" i="1"/>
  <c r="J15" i="1"/>
  <c r="J14" i="1"/>
  <c r="J10" i="1"/>
  <c r="H10" i="1"/>
  <c r="J9" i="1"/>
  <c r="H9" i="1"/>
  <c r="J8" i="1"/>
  <c r="H8" i="1"/>
  <c r="J7" i="1"/>
  <c r="H7" i="1"/>
  <c r="J6" i="1"/>
  <c r="H6" i="1"/>
  <c r="J5" i="1"/>
  <c r="H5" i="1"/>
  <c r="J11" i="1" l="1"/>
  <c r="J26" i="1"/>
  <c r="J34" i="1"/>
  <c r="J20" i="1"/>
  <c r="J43" i="1"/>
  <c r="J42" i="1"/>
  <c r="H42" i="1"/>
  <c r="J41" i="1"/>
  <c r="H41" i="1"/>
  <c r="J40" i="1"/>
  <c r="H40" i="1"/>
  <c r="J39" i="1"/>
  <c r="H39" i="1"/>
  <c r="J38" i="1"/>
  <c r="H71" i="1" l="1"/>
  <c r="J71" i="1"/>
  <c r="H72" i="1"/>
  <c r="J72" i="1"/>
  <c r="H73" i="1"/>
  <c r="J73" i="1"/>
  <c r="H74" i="1"/>
  <c r="J74" i="1"/>
  <c r="H75" i="1"/>
  <c r="J75" i="1"/>
  <c r="H76" i="1"/>
  <c r="J76" i="1"/>
  <c r="H77" i="1"/>
  <c r="J77" i="1"/>
  <c r="H78" i="1"/>
  <c r="J78" i="1"/>
  <c r="H59" i="1"/>
  <c r="J59" i="1"/>
  <c r="H60" i="1"/>
  <c r="J60" i="1"/>
  <c r="H61" i="1"/>
  <c r="J61" i="1"/>
  <c r="H62" i="1"/>
  <c r="J62" i="1"/>
  <c r="H63" i="1"/>
  <c r="J63" i="1"/>
  <c r="H64" i="1"/>
  <c r="J64" i="1"/>
  <c r="H65" i="1"/>
  <c r="J65" i="1"/>
  <c r="H48" i="1"/>
  <c r="J48" i="1"/>
  <c r="H49" i="1"/>
  <c r="J49" i="1"/>
  <c r="H50" i="1"/>
  <c r="J50" i="1"/>
  <c r="H51" i="1"/>
  <c r="J51" i="1"/>
  <c r="H52" i="1"/>
  <c r="J52" i="1"/>
  <c r="H53" i="1"/>
  <c r="J53" i="1"/>
  <c r="H54" i="1"/>
  <c r="J54" i="1"/>
  <c r="H55" i="1"/>
  <c r="J55" i="1"/>
  <c r="J37" i="1"/>
  <c r="J44" i="1"/>
  <c r="J46" i="1" l="1"/>
  <c r="J68" i="1"/>
  <c r="J79" i="1"/>
  <c r="J57" i="1"/>
  <c r="J1" i="1" l="1"/>
</calcChain>
</file>

<file path=xl/sharedStrings.xml><?xml version="1.0" encoding="utf-8"?>
<sst xmlns="http://schemas.openxmlformats.org/spreadsheetml/2006/main" count="319" uniqueCount="175">
  <si>
    <t>radna bilježnica</t>
  </si>
  <si>
    <t>Školska knjiga d.d.</t>
  </si>
  <si>
    <t>Hrvatski jezik</t>
  </si>
  <si>
    <t>Matematika</t>
  </si>
  <si>
    <t>Priroda i društvo</t>
  </si>
  <si>
    <t>Dip in 1, radna bilježnica za engleski jezik u prvome razredu osnovne škole, prva godina učenja</t>
  </si>
  <si>
    <t>Biserka Džeba, Vlasta Živković</t>
  </si>
  <si>
    <t>Engleski jezik</t>
  </si>
  <si>
    <t>e-SVIJET 1, radna bilježnica informatike u prvom razredu osnovne škole</t>
  </si>
  <si>
    <t>Josipa Blagus, Marijana Šundov</t>
  </si>
  <si>
    <t>Informatika</t>
  </si>
  <si>
    <t>U Božjoj ljubavi, radna bilježnica za katolički vjeronauk prvoga razreda osnovne škole</t>
  </si>
  <si>
    <t xml:space="preserve">radna bilježnica </t>
  </si>
  <si>
    <t>Ana Volf, Tihana Petković</t>
  </si>
  <si>
    <t>Nadbiskupski duhovni stol - Glas Koncila</t>
  </si>
  <si>
    <t>Katolički vjeronauk</t>
  </si>
  <si>
    <t>Mila Bulić, Gordana Kralj, Lidija Križanić, Karmen Hlad, Andreja Kovač, Andreja Kosorčić</t>
  </si>
  <si>
    <t>Alfa d.d., Zagreb</t>
  </si>
  <si>
    <t>Alfa d.d. Zagreb</t>
  </si>
  <si>
    <t>dr. sc. Dubravka Glasnović Gracin, Gabriela Žokalj, Tanja Soucie</t>
  </si>
  <si>
    <t>Dip in 2, radna bilježnica za engleski jezik u drugom razredu osnovne škole, druga godina učenja</t>
  </si>
  <si>
    <t>Biserka Džeba, Maja Mardešić</t>
  </si>
  <si>
    <t xml:space="preserve">Engleski jezik </t>
  </si>
  <si>
    <t>e-SVIJET 2, radna bilježnica informatike za drugi razred osnovne škole</t>
  </si>
  <si>
    <t>Josipa Blagus, Ana Budojević, Marijana Šundov</t>
  </si>
  <si>
    <t>U prijateljstvu s Bogom, radna bilježnica za katolički vjeronauk drugoga razreda osnovne škole</t>
  </si>
  <si>
    <t xml:space="preserve">Hrvatski jezik </t>
  </si>
  <si>
    <t>e-SVIJET 3, radna bilježnica informatike za treći razred osnovne škole</t>
  </si>
  <si>
    <t>U ljubavi i pomirenju, radna bilježnica za katolički vjeronauk 3. razreda OŠ</t>
  </si>
  <si>
    <t>Tihana Petković, Ana Volf, Ivica Pažin, Ante Pavlović</t>
  </si>
  <si>
    <t>Kršćanska sadašnjost d.o.o.</t>
  </si>
  <si>
    <t xml:space="preserve">Katolički vjeronauk </t>
  </si>
  <si>
    <t>Dip in 3, radna bilježnica za engleski jezik u trećem razredu osnovne škole, treća godina učenja</t>
  </si>
  <si>
    <t>Maja Mardešić</t>
  </si>
  <si>
    <t>e-SVIJET 4, radna bilježnica za informatiku u četvrtom razredu osnovne škole</t>
  </si>
  <si>
    <t>Josipa Blagus, Nataša Ljubić Klemše, Ivana Ružić, Mario Stančić</t>
  </si>
  <si>
    <t>Sanja Jakovljević Rogić, Dubravka Miklec, Graciella Prtajin</t>
  </si>
  <si>
    <t>Dip in 4, radna bilježnica za engleski jezik u četvrtom razredu osnovne škole, 4. godina učenja</t>
  </si>
  <si>
    <t>Suzana Ban, Dubravka Blažić</t>
  </si>
  <si>
    <t>Darovi vjere i zajedništva, radna bilježnica za katolički vjeronauk 4. razreda OŠ</t>
  </si>
  <si>
    <t>Ivica Pažin, Ante Pavlović, Ana Volf, Tihana Petković</t>
  </si>
  <si>
    <t xml:space="preserve">#Deutsch 1, radna bilježnica za njemački jezik u četvrtom razredu osnovne škole, 1. godina učenja                                                                                                                                                                                    </t>
  </si>
  <si>
    <t xml:space="preserve">Alexa Mathias, Jasmina Troha </t>
  </si>
  <si>
    <t xml:space="preserve">Njemački jezik </t>
  </si>
  <si>
    <t>NAKLADA LJEVAK doo</t>
  </si>
  <si>
    <t>Hello, World! 5, radna bilježnica iz engleskoga jezika za peti razred osnovne škole, peta godina učenja</t>
  </si>
  <si>
    <t>Ivana Karin, Marinko Uremović</t>
  </si>
  <si>
    <t>Profil Klett d.o.o.</t>
  </si>
  <si>
    <t>Povijest 5, radna bilježnica iz povijesti za peti razred osnovne škole</t>
  </si>
  <si>
    <t>Ante Birin, Eva Katarina Glazer, Tomislav Šarlija, Abelina Finek, Darko Finek</t>
  </si>
  <si>
    <t xml:space="preserve">Alfa d. d. </t>
  </si>
  <si>
    <t>Povijest</t>
  </si>
  <si>
    <t>Maximal 2, radna bilježnica njemačkog jezika za 5. razred osnovne škole, druga godina učenja</t>
  </si>
  <si>
    <t>Julia Katharina Weber, Lidija Šober, Claudia Brass, Mirjana Klobučar</t>
  </si>
  <si>
    <t>Njemački jezik</t>
  </si>
  <si>
    <t>Priroda 5, radna bilježnica iz prirode za peti razred osnovne škole</t>
  </si>
  <si>
    <t>Ana Bakarić, Marijana Bastić, Valerija Begić, Bernarda Kralj Golub</t>
  </si>
  <si>
    <t>ALFA d.d.</t>
  </si>
  <si>
    <t>Priroda</t>
  </si>
  <si>
    <t>Moja Zemlja 1, radna bilježnica iz geografije za peti razred osnovne škole</t>
  </si>
  <si>
    <t>Ivan Gambiroža, Josip Jukić, Dinko Marin, Ana Mesić</t>
  </si>
  <si>
    <t>Geografija</t>
  </si>
  <si>
    <t>Svijet tehnike 5, radni materijali za izvođenje vježbi i praktičnog rada programa tehničke kulture u petom razredu osnovne škole</t>
  </si>
  <si>
    <t>radni materijali</t>
  </si>
  <si>
    <t>grupa autora</t>
  </si>
  <si>
    <t>Školska knjiga d. d.</t>
  </si>
  <si>
    <t>Tehnička kultura</t>
  </si>
  <si>
    <t>Učitelju, gdje stanuješ? (Iv 1,38), radna bilježnica za katolički vjeronauk 5. razreda OŠ</t>
  </si>
  <si>
    <t>Mirjana Novak, Barbara Sipina</t>
  </si>
  <si>
    <t>Matematika 6 - radna bilježnica za 6. razred osnovne škole</t>
  </si>
  <si>
    <t>Gordana Gojmerac Dekanić, Petar Radanović i Sanja Varošanec</t>
  </si>
  <si>
    <t>Element d.o.o.</t>
  </si>
  <si>
    <t>#Deutsch3, radna bilježnica za njemački jezik u šestom razredu osnovne škole, 3. godina učenja</t>
  </si>
  <si>
    <t xml:space="preserve"> Alexa Mathias, Jasmina Troha, Andrea Tukša</t>
  </si>
  <si>
    <t>Moja Zemlja 2, radna bilježnica iz geografije za šesti razred osnovne škole</t>
  </si>
  <si>
    <t>ALFA d.d. Zagreb</t>
  </si>
  <si>
    <r>
      <t xml:space="preserve">Hello, World! 6, radna bilježnica </t>
    </r>
    <r>
      <rPr>
        <sz val="11"/>
        <color theme="1"/>
        <rFont val="Calibri"/>
        <family val="2"/>
        <charset val="238"/>
        <scheme val="minor"/>
      </rPr>
      <t>iz engleskoga jezika za šesti razred osnovne škole, šesta godina učenja</t>
    </r>
  </si>
  <si>
    <t>Ivana Kirin, Marinko Uremović</t>
  </si>
  <si>
    <t>Povijest 6, radna bilježnica iz povijesti za šesti razred osnovne škole</t>
  </si>
  <si>
    <t>Ante Birin, Danijela Deković, Tomislav Šarlija</t>
  </si>
  <si>
    <t>Priroda 6, radna bilježnica iz prirode za šesti razred osnovne škole</t>
  </si>
  <si>
    <t>Marijana Bastić, Valerija Begić, Ana Bagarić, Bernarda Kralj Golub</t>
  </si>
  <si>
    <t xml:space="preserve">Priroda </t>
  </si>
  <si>
    <t>Svijet tehnike 6, radni materijali za izvođenje vježbi i praktičnog rada programa tehničke kulture u šestom razredu osnovne škole</t>
  </si>
  <si>
    <t xml:space="preserve">radni materijali </t>
  </si>
  <si>
    <t>Vladimir Delić, Ivan Jukić, Zvonko Koprivnjak, Sanja Kovačević, Dragan Stanojević, Svjetlana Urbanek, Josip Gudelj</t>
  </si>
  <si>
    <t>Biram slobodu, radna bilježnica za katolički vjeronauk šestog razreda osnovne škole</t>
  </si>
  <si>
    <t>Kršćanska sadrašnjost d.o.o.</t>
  </si>
  <si>
    <r>
      <t>Wider World 3 Workbook with Extra Online Homework</t>
    </r>
    <r>
      <rPr>
        <sz val="11"/>
        <color theme="1"/>
        <rFont val="Calibri"/>
        <family val="2"/>
        <charset val="238"/>
        <scheme val="minor"/>
      </rPr>
      <t>, radna bilježnica za engleski jezik sa dodatnim online zadacima</t>
    </r>
  </si>
  <si>
    <t>Sheila Dignen</t>
  </si>
  <si>
    <t>#Deutsch 4, radna bilježnica za njemački jezik u sedmom razredu osnovne škole, 4. godina učenja</t>
  </si>
  <si>
    <t>Alexa Mathias, Jasmina Troha, Andrea Tukša</t>
  </si>
  <si>
    <t>Moja Zemlja 3, radna bilježnica iz geografije za sedmi razred osnovne škole</t>
  </si>
  <si>
    <t>Ane Kožul, Silvija Krpes, Krunoslav Samardžić, Milan Vukelić</t>
  </si>
  <si>
    <t xml:space="preserve">ALFA d.d.
</t>
  </si>
  <si>
    <t>Otkrivamo fiziku 7, radna bilježnica za fiziku u sedmom razredu osnovne škole</t>
  </si>
  <si>
    <t>Ivica Buljan, Dubravka Despoja, Erika Tušek Vrhovec</t>
  </si>
  <si>
    <t>Fizika</t>
  </si>
  <si>
    <t>Biologija 7, radna bilježnica iz biologije za sedmi razred osnovne škole</t>
  </si>
  <si>
    <t>Valerija Begić, mr. sc. Marijana Bastićš, Ana Bakarić, Bernarda Kralj Golub</t>
  </si>
  <si>
    <t>Biologija</t>
  </si>
  <si>
    <t>Svijet tehnike 7, radni materijali za izvođenje vježbi i praktičnog rada programa tehničke kulture u sedmom razredu osnovne škole</t>
  </si>
  <si>
    <t>radni materijal</t>
  </si>
  <si>
    <t xml:space="preserve">
grupa autora 
</t>
  </si>
  <si>
    <t xml:space="preserve">Tehnička kultura </t>
  </si>
  <si>
    <t>Neka je Bog prvi, radna bilježnica za katolički vjeronauk sedmoga razreda osnovne škole</t>
  </si>
  <si>
    <t>Josip Periš, Marina Šimić, Ivana Perčić</t>
  </si>
  <si>
    <t>Matematika 8 - radna bilježnica za 8. razred osnovne škole</t>
  </si>
  <si>
    <t>#Deutsch 5, radna bilježnica za njemački jezik u osmom razredu osnovne škole, 5. godina učenja</t>
  </si>
  <si>
    <t>Alexa Mathias, Maja Engelsberger, Andrea Tukša</t>
  </si>
  <si>
    <t xml:space="preserve">Otkrivamo fiziku 8, radna bilježnica za fiziku u osmom razredu osnovne škole
</t>
  </si>
  <si>
    <t xml:space="preserve">Moja Zemlja 4, radna bilježnica iz geografije za osmi razred osnovne škole </t>
  </si>
  <si>
    <t xml:space="preserve">Ante Kožul, Silvija Krpes, Krunoslav Samardžić </t>
  </si>
  <si>
    <r>
      <t>Wider World 4 Workbook with Extra Online Homework</t>
    </r>
    <r>
      <rPr>
        <sz val="11"/>
        <color theme="1"/>
        <rFont val="Calibri"/>
        <family val="2"/>
        <charset val="238"/>
        <scheme val="minor"/>
      </rPr>
      <t>, radna bilježnica za engleski jezik sa dodatnim online zadacima</t>
    </r>
  </si>
  <si>
    <t>Damian Williams</t>
  </si>
  <si>
    <t>NAKLADA LJEVAK d.o.o.</t>
  </si>
  <si>
    <t>Biologija 8, radna bilježnica iz biologije za osmi razred osnovne škole</t>
  </si>
  <si>
    <t>Valerija Begić, Marijana Bastić, Ana Bakarić, Julijana Madaj</t>
  </si>
  <si>
    <t xml:space="preserve">Svijet tehnike 8, radni materijali za izvođenje vježbi i praktičnog rada u tehničkoj kulturi </t>
  </si>
  <si>
    <t xml:space="preserve">Marino Čikeš, Vladimir Delić, Ivica Kolarić, Dragan Stanojević, Paolo Zenzerović </t>
  </si>
  <si>
    <t>Ukorak s Isusom, radna bilježnica za katolički vjeronauk osmoga razreda osnovne škole</t>
  </si>
  <si>
    <t>Osnovna škola (redovni program - 1. razred)</t>
  </si>
  <si>
    <t>Osnovna škola (redovni program - 2. razred)</t>
  </si>
  <si>
    <t>Osnovna škola (redovni program - 3. razred)</t>
  </si>
  <si>
    <t>Osnovna škola (redovni program - 4. razred)</t>
  </si>
  <si>
    <t>Osnovna škola (redovni program - 5. razred)</t>
  </si>
  <si>
    <t>Osnovna škola (redovni program - 6. razred)</t>
  </si>
  <si>
    <t>Osnovna škola (redovni program - 7. razred)</t>
  </si>
  <si>
    <t>Osnovna škola (redovni program - 8. razred)</t>
  </si>
  <si>
    <t>KOLIČINA</t>
  </si>
  <si>
    <t>UKUPNO</t>
  </si>
  <si>
    <t>AUTORI</t>
  </si>
  <si>
    <t>VRSTA IZDANJA</t>
  </si>
  <si>
    <t>NAKLADNIK</t>
  </si>
  <si>
    <t>JEDINIČNA CIJENA</t>
  </si>
  <si>
    <t>JEDINIČNA CIJENA BEZ PDV-a</t>
  </si>
  <si>
    <t>UKUPNA CIJENA U EURIMA BEZ PDV-a</t>
  </si>
  <si>
    <t>NASTAVNI PREDMET</t>
  </si>
  <si>
    <t>NAZIV</t>
  </si>
  <si>
    <t>Šifra</t>
  </si>
  <si>
    <t>Dopunski obrazovni materijal za učenike OŠ "Pavao Belas", 1. DO 8. RAZRED - GRAD ZAPREŠIĆ</t>
  </si>
  <si>
    <t>#mojportal5, radna bilježnica za informatiku u petom razredu osnovne škole.</t>
  </si>
  <si>
    <t>Magdalena Babić, Nikolina Bubica, Stanko Leko, Zoran Dimovski, Mario Stančić, Ivana Ružić, Nikola Mihočka, Branko Vejnović</t>
  </si>
  <si>
    <t>Čitam i pišem 1, radna bilježnica za prvi razred osnovne škole</t>
  </si>
  <si>
    <t>Dunja Pavličević-Franić, Vladimira Velički, Vlatka Domišljanović</t>
  </si>
  <si>
    <t>Otkrivamo matematiku 1, radna bilježnica iz matematike za prvi razred osnovne škole</t>
  </si>
  <si>
    <t xml:space="preserve">Priroda, društvo i ja 1 </t>
  </si>
  <si>
    <t>Moj sretni broj 3, radna bilježnica za matematiku u trećem razredu osnovne škole</t>
  </si>
  <si>
    <t>Dopunski obrazovni materijal za učenike OŠ "Pavao Belas", 1. DO 8. RAZRED - GRAD ZAPREŠIĆ - učenici s teškoćama</t>
  </si>
  <si>
    <r>
      <t xml:space="preserve">Hello, World! 6, integrirana radna bilježnica </t>
    </r>
    <r>
      <rPr>
        <sz val="11"/>
        <color rgb="FF000000"/>
        <rFont val="Calibri"/>
        <family val="2"/>
        <charset val="238"/>
        <scheme val="minor"/>
      </rPr>
      <t>iza pomoć učenicima pri učenju engleskoga jezika za šesti razred osnovne škole, šesta godina učenja, 1. i 2. dio</t>
    </r>
  </si>
  <si>
    <t>Branka Pavlek</t>
  </si>
  <si>
    <t>Osnovna škola (prilagođeni program - 6. razred)</t>
  </si>
  <si>
    <t>#mojportal6, radna bilježnica za informatiku u šestom razredu osnovne škole</t>
  </si>
  <si>
    <t>Magdalena Babić, Nikolina Bubica, Stanko Leko, Zoran Dimovski, Mario Stančić, Nikola Mihočka, Ivana Ružić, Branko Vejnović</t>
  </si>
  <si>
    <t xml:space="preserve">Školska knjiga d. d. </t>
  </si>
  <si>
    <t>#mojportal6, radna bilježnica za pomoć u učenju informatike u šestom razredu (s dodatnim digitalnim sadržajima)</t>
  </si>
  <si>
    <t>radna bilježnica za pomoć u učenju</t>
  </si>
  <si>
    <t>Andrea Pavić, Kristina Drezgić, Ana Budojević</t>
  </si>
  <si>
    <t>Povijest 7, radna bilježnica iz povijesti za sedmi razred osnovne škole</t>
  </si>
  <si>
    <t>Ante Birin, Abelina Finek, Darko Finek, Željko Holjevac, Maja Katušić, Tomislav Šarlija</t>
  </si>
  <si>
    <t>ODABIR 2026./2027.</t>
  </si>
  <si>
    <t>Matematika 7, radna bilježnica za 7. razred osnovne škole</t>
  </si>
  <si>
    <t>ELEMENT d.o.o.</t>
  </si>
  <si>
    <t xml:space="preserve">Otkrivamo fiziku 7, radna bilježnica iz fizike za pomoć u učenju u sedmom razredu osnovne škole </t>
  </si>
  <si>
    <t>Dubravka Despoja, Erika Tušek Vrhovec</t>
  </si>
  <si>
    <t>Čitam i pišem 2, radna bilježnica iz hrvatskoga jezika za drugi razred osnovne škole</t>
  </si>
  <si>
    <t>dr. Dunja Pavličević-Franić, dr. sc. Vladimira Velički, dr. sc. Katarina Aladrović, Vlatka Domišljanović</t>
  </si>
  <si>
    <t>Otkrivamo matematiku 2, radna bilježnica iz matematike za drugi razred osnovne škole</t>
  </si>
  <si>
    <t>Priroda, društvo i ja 2, radna bilježnica iz prirode i društva za drugi razred osnovne škole</t>
  </si>
  <si>
    <t xml:space="preserve">Priroda i društvo </t>
  </si>
  <si>
    <t>Moj sretni broj 4, radna bilježnica za matematiku u četvrtom razredu osnovne škole</t>
  </si>
  <si>
    <t>Osnovna škola (prilagođeni program - 7. razred)</t>
  </si>
  <si>
    <t>Matematika 5 - radna bilježnica za 5. razred osnovne škole</t>
  </si>
  <si>
    <t xml:space="preserve">Radna bilježnica </t>
  </si>
  <si>
    <t xml:space="preserve">Gordana Gojmerac Dekanić, Petar Radanović i Sanja Varošanec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</si>
</sst>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  <numFmt numFmtId="166" formatCode="#,##0.00\ [$€-41A]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scheme val="minor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165" fontId="9" fillId="0" borderId="0" xfId="1" applyNumberFormat="1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165" fontId="11" fillId="0" borderId="2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165" fontId="10" fillId="0" borderId="2" xfId="1" applyNumberFormat="1" applyFont="1" applyBorder="1" applyAlignment="1">
      <alignment horizontal="center" vertical="center"/>
    </xf>
    <xf numFmtId="165" fontId="0" fillId="0" borderId="0" xfId="0" applyNumberFormat="1"/>
    <xf numFmtId="0" fontId="3" fillId="0" borderId="2" xfId="0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3" fillId="2" borderId="0" xfId="2" applyFont="1" applyFill="1" applyAlignment="1">
      <alignment horizontal="left" vertical="center" wrapText="1"/>
    </xf>
    <xf numFmtId="0" fontId="5" fillId="2" borderId="0" xfId="2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/>
    </xf>
    <xf numFmtId="166" fontId="0" fillId="0" borderId="0" xfId="0" applyNumberFormat="1"/>
    <xf numFmtId="0" fontId="5" fillId="2" borderId="2" xfId="2" applyFont="1" applyFill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5" xfId="0" applyFont="1" applyBorder="1" applyAlignment="1">
      <alignment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right" vertical="center"/>
    </xf>
    <xf numFmtId="0" fontId="5" fillId="0" borderId="0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5" fillId="0" borderId="0" xfId="0" applyFont="1" applyBorder="1"/>
    <xf numFmtId="0" fontId="12" fillId="0" borderId="0" xfId="0" applyFont="1" applyBorder="1"/>
    <xf numFmtId="0" fontId="2" fillId="0" borderId="2" xfId="0" applyFont="1" applyFill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2" borderId="2" xfId="2" applyFont="1" applyFill="1" applyBorder="1" applyAlignment="1">
      <alignment horizontal="left" vertical="center" wrapText="1"/>
    </xf>
    <xf numFmtId="0" fontId="17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/>
    </xf>
    <xf numFmtId="165" fontId="10" fillId="0" borderId="4" xfId="1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165" fontId="0" fillId="0" borderId="2" xfId="0" applyNumberFormat="1" applyBorder="1"/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right" vertical="center"/>
    </xf>
    <xf numFmtId="166" fontId="10" fillId="0" borderId="2" xfId="0" applyNumberFormat="1" applyFont="1" applyBorder="1" applyAlignment="1">
      <alignment vertical="center"/>
    </xf>
    <xf numFmtId="165" fontId="19" fillId="0" borderId="2" xfId="0" applyNumberFormat="1" applyFont="1" applyBorder="1" applyAlignment="1">
      <alignment vertical="center"/>
    </xf>
    <xf numFmtId="165" fontId="10" fillId="0" borderId="2" xfId="0" applyNumberFormat="1" applyFont="1" applyBorder="1" applyAlignment="1">
      <alignment vertical="center"/>
    </xf>
    <xf numFmtId="0" fontId="13" fillId="0" borderId="2" xfId="2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center" vertical="center" wrapText="1"/>
    </xf>
    <xf numFmtId="165" fontId="10" fillId="0" borderId="2" xfId="0" applyNumberFormat="1" applyFont="1" applyBorder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</cellXfs>
  <cellStyles count="3">
    <cellStyle name="Normal 2" xfId="2" xr:uid="{00000000-0005-0000-0000-000000000000}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8"/>
  <sheetViews>
    <sheetView tabSelected="1" workbookViewId="0">
      <pane ySplit="4" topLeftCell="A5" activePane="bottomLeft" state="frozen"/>
      <selection pane="bottomLeft" activeCell="I67" sqref="I67"/>
    </sheetView>
  </sheetViews>
  <sheetFormatPr defaultRowHeight="15" x14ac:dyDescent="0.25"/>
  <cols>
    <col min="1" max="1" width="7.140625" customWidth="1"/>
    <col min="2" max="2" width="34.28515625" customWidth="1"/>
    <col min="3" max="3" width="22.140625" customWidth="1"/>
    <col min="4" max="4" width="29.42578125" customWidth="1"/>
    <col min="5" max="5" width="18" bestFit="1" customWidth="1"/>
    <col min="6" max="6" width="18.7109375" customWidth="1"/>
    <col min="7" max="7" width="13.7109375" customWidth="1"/>
    <col min="9" max="9" width="12" customWidth="1"/>
    <col min="10" max="10" width="16.85546875" customWidth="1"/>
  </cols>
  <sheetData>
    <row r="1" spans="1:10" ht="18.75" x14ac:dyDescent="0.3">
      <c r="A1" s="13"/>
      <c r="B1" s="77" t="s">
        <v>160</v>
      </c>
      <c r="C1" s="77"/>
      <c r="D1" s="77"/>
      <c r="E1" s="77"/>
      <c r="F1" s="77"/>
      <c r="G1" s="77"/>
      <c r="H1" s="77"/>
      <c r="I1" s="14" t="s">
        <v>130</v>
      </c>
      <c r="J1" s="15">
        <f>SUM(J11,J19,J26,J34,J45,J56,J66,J79,J84)</f>
        <v>0</v>
      </c>
    </row>
    <row r="2" spans="1:10" ht="18.75" x14ac:dyDescent="0.3">
      <c r="A2" s="13"/>
      <c r="B2" s="76" t="s">
        <v>140</v>
      </c>
      <c r="C2" s="77"/>
      <c r="D2" s="77"/>
      <c r="E2" s="77"/>
      <c r="F2" s="77"/>
      <c r="G2" s="77"/>
      <c r="H2" s="77"/>
      <c r="I2" s="77"/>
      <c r="J2" s="77"/>
    </row>
    <row r="3" spans="1:10" ht="15.75" customHeight="1" x14ac:dyDescent="0.25">
      <c r="A3" s="78" t="s">
        <v>121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s="21" customFormat="1" ht="33.75" x14ac:dyDescent="0.25">
      <c r="A4" s="16" t="s">
        <v>139</v>
      </c>
      <c r="B4" s="17" t="s">
        <v>138</v>
      </c>
      <c r="C4" s="17" t="s">
        <v>132</v>
      </c>
      <c r="D4" s="17" t="s">
        <v>131</v>
      </c>
      <c r="E4" s="17" t="s">
        <v>133</v>
      </c>
      <c r="F4" s="18" t="s">
        <v>137</v>
      </c>
      <c r="G4" s="18" t="s">
        <v>129</v>
      </c>
      <c r="H4" s="17" t="s">
        <v>134</v>
      </c>
      <c r="I4" s="19" t="s">
        <v>135</v>
      </c>
      <c r="J4" s="20" t="s">
        <v>136</v>
      </c>
    </row>
    <row r="5" spans="1:10" ht="47.25" x14ac:dyDescent="0.25">
      <c r="A5" s="11">
        <v>2</v>
      </c>
      <c r="B5" s="7" t="s">
        <v>143</v>
      </c>
      <c r="C5" s="7" t="s">
        <v>12</v>
      </c>
      <c r="D5" s="9" t="s">
        <v>144</v>
      </c>
      <c r="E5" s="10" t="s">
        <v>18</v>
      </c>
      <c r="F5" s="7" t="s">
        <v>26</v>
      </c>
      <c r="G5" s="1">
        <v>5</v>
      </c>
      <c r="H5" s="19">
        <f t="shared" ref="H5:H10" si="0">I5+(I5*5%)</f>
        <v>0</v>
      </c>
      <c r="I5" s="22"/>
      <c r="J5" s="23">
        <f>I5*G5</f>
        <v>0</v>
      </c>
    </row>
    <row r="6" spans="1:10" ht="47.25" x14ac:dyDescent="0.25">
      <c r="A6" s="11">
        <v>436</v>
      </c>
      <c r="B6" s="7" t="s">
        <v>145</v>
      </c>
      <c r="C6" s="7" t="s">
        <v>0</v>
      </c>
      <c r="D6" s="12" t="s">
        <v>19</v>
      </c>
      <c r="E6" s="10" t="s">
        <v>18</v>
      </c>
      <c r="F6" s="7" t="s">
        <v>3</v>
      </c>
      <c r="G6" s="1">
        <v>5</v>
      </c>
      <c r="H6" s="19">
        <f t="shared" si="0"/>
        <v>0</v>
      </c>
      <c r="I6" s="22"/>
      <c r="J6" s="23">
        <f t="shared" ref="J6:J10" si="1">I6*G6</f>
        <v>0</v>
      </c>
    </row>
    <row r="7" spans="1:10" ht="63" x14ac:dyDescent="0.25">
      <c r="A7" s="11">
        <v>1</v>
      </c>
      <c r="B7" s="26" t="s">
        <v>146</v>
      </c>
      <c r="C7" s="26" t="s">
        <v>0</v>
      </c>
      <c r="D7" s="26" t="s">
        <v>16</v>
      </c>
      <c r="E7" s="26" t="s">
        <v>17</v>
      </c>
      <c r="F7" s="27" t="s">
        <v>4</v>
      </c>
      <c r="G7" s="8">
        <v>5</v>
      </c>
      <c r="H7" s="19">
        <f t="shared" si="0"/>
        <v>0</v>
      </c>
      <c r="I7" s="22"/>
      <c r="J7" s="23">
        <f t="shared" si="1"/>
        <v>0</v>
      </c>
    </row>
    <row r="8" spans="1:10" ht="47.25" x14ac:dyDescent="0.25">
      <c r="A8" s="1">
        <v>21</v>
      </c>
      <c r="B8" s="2" t="s">
        <v>5</v>
      </c>
      <c r="C8" s="2" t="s">
        <v>0</v>
      </c>
      <c r="D8" s="2" t="s">
        <v>6</v>
      </c>
      <c r="E8" s="2" t="s">
        <v>1</v>
      </c>
      <c r="F8" s="2" t="s">
        <v>7</v>
      </c>
      <c r="G8" s="1">
        <v>5</v>
      </c>
      <c r="H8" s="19">
        <f t="shared" si="0"/>
        <v>0</v>
      </c>
      <c r="I8" s="22"/>
      <c r="J8" s="23">
        <f t="shared" si="1"/>
        <v>0</v>
      </c>
    </row>
    <row r="9" spans="1:10" ht="47.25" x14ac:dyDescent="0.25">
      <c r="A9" s="1">
        <v>102</v>
      </c>
      <c r="B9" s="2" t="s">
        <v>8</v>
      </c>
      <c r="C9" s="2" t="s">
        <v>0</v>
      </c>
      <c r="D9" s="2" t="s">
        <v>9</v>
      </c>
      <c r="E9" s="2" t="s">
        <v>1</v>
      </c>
      <c r="F9" s="2" t="s">
        <v>10</v>
      </c>
      <c r="G9" s="1">
        <v>5</v>
      </c>
      <c r="H9" s="19">
        <f t="shared" si="0"/>
        <v>0</v>
      </c>
      <c r="I9" s="22"/>
      <c r="J9" s="23">
        <f t="shared" si="1"/>
        <v>0</v>
      </c>
    </row>
    <row r="10" spans="1:10" ht="47.25" x14ac:dyDescent="0.25">
      <c r="A10" s="1">
        <v>173</v>
      </c>
      <c r="B10" s="2" t="s">
        <v>11</v>
      </c>
      <c r="C10" s="2" t="s">
        <v>12</v>
      </c>
      <c r="D10" s="2" t="s">
        <v>13</v>
      </c>
      <c r="E10" s="3" t="s">
        <v>14</v>
      </c>
      <c r="F10" s="2" t="s">
        <v>15</v>
      </c>
      <c r="G10" s="1">
        <v>5</v>
      </c>
      <c r="H10" s="19">
        <f t="shared" si="0"/>
        <v>0</v>
      </c>
      <c r="I10" s="22"/>
      <c r="J10" s="23">
        <f t="shared" si="1"/>
        <v>0</v>
      </c>
    </row>
    <row r="11" spans="1:10" x14ac:dyDescent="0.25">
      <c r="G11" s="4"/>
      <c r="J11" s="24">
        <f>SUM(J5:J10)</f>
        <v>0</v>
      </c>
    </row>
    <row r="13" spans="1:10" s="5" customFormat="1" ht="15.75" customHeight="1" x14ac:dyDescent="0.25">
      <c r="A13" s="78" t="s">
        <v>122</v>
      </c>
      <c r="B13" s="78"/>
      <c r="C13" s="78"/>
      <c r="D13" s="78"/>
      <c r="E13" s="78"/>
      <c r="F13" s="78"/>
      <c r="G13" s="78"/>
      <c r="H13" s="78"/>
      <c r="I13" s="78"/>
      <c r="J13" s="79"/>
    </row>
    <row r="14" spans="1:10" s="5" customFormat="1" ht="63" x14ac:dyDescent="0.25">
      <c r="A14" s="54">
        <v>72</v>
      </c>
      <c r="B14" s="55" t="s">
        <v>165</v>
      </c>
      <c r="C14" s="55" t="s">
        <v>12</v>
      </c>
      <c r="D14" s="55" t="s">
        <v>166</v>
      </c>
      <c r="E14" s="55" t="s">
        <v>17</v>
      </c>
      <c r="F14" s="7" t="s">
        <v>2</v>
      </c>
      <c r="G14" s="8">
        <v>9</v>
      </c>
      <c r="H14" s="19">
        <f>(I14+(I14*5%))</f>
        <v>0</v>
      </c>
      <c r="I14" s="22"/>
      <c r="J14" s="23">
        <f t="shared" ref="J14:J19" si="2">I14*G14</f>
        <v>0</v>
      </c>
    </row>
    <row r="15" spans="1:10" s="5" customFormat="1" ht="47.25" x14ac:dyDescent="0.25">
      <c r="A15" s="54">
        <v>456</v>
      </c>
      <c r="B15" s="55" t="s">
        <v>167</v>
      </c>
      <c r="C15" s="55" t="s">
        <v>12</v>
      </c>
      <c r="D15" s="56" t="s">
        <v>19</v>
      </c>
      <c r="E15" s="57" t="s">
        <v>18</v>
      </c>
      <c r="F15" s="7" t="s">
        <v>3</v>
      </c>
      <c r="G15" s="8">
        <v>9</v>
      </c>
      <c r="H15" s="19">
        <f>I15+(I15*5%)</f>
        <v>0</v>
      </c>
      <c r="I15" s="22"/>
      <c r="J15" s="23">
        <f t="shared" si="2"/>
        <v>0</v>
      </c>
    </row>
    <row r="16" spans="1:10" s="5" customFormat="1" ht="63" x14ac:dyDescent="0.25">
      <c r="A16" s="54">
        <v>90</v>
      </c>
      <c r="B16" s="55" t="s">
        <v>168</v>
      </c>
      <c r="C16" s="55" t="s">
        <v>12</v>
      </c>
      <c r="D16" s="55" t="s">
        <v>16</v>
      </c>
      <c r="E16" s="55" t="s">
        <v>17</v>
      </c>
      <c r="F16" s="55" t="s">
        <v>169</v>
      </c>
      <c r="G16" s="8">
        <v>9</v>
      </c>
      <c r="H16" s="19">
        <f>I16+(I16*5%)</f>
        <v>0</v>
      </c>
      <c r="I16" s="22"/>
      <c r="J16" s="23">
        <f t="shared" si="2"/>
        <v>0</v>
      </c>
    </row>
    <row r="17" spans="1:10" s="5" customFormat="1" ht="63" x14ac:dyDescent="0.25">
      <c r="A17" s="6">
        <v>126</v>
      </c>
      <c r="B17" s="7" t="s">
        <v>20</v>
      </c>
      <c r="C17" s="7" t="s">
        <v>0</v>
      </c>
      <c r="D17" s="7" t="s">
        <v>21</v>
      </c>
      <c r="E17" s="7" t="s">
        <v>1</v>
      </c>
      <c r="F17" s="7" t="s">
        <v>22</v>
      </c>
      <c r="G17" s="8">
        <v>9</v>
      </c>
      <c r="H17" s="19">
        <f t="shared" ref="H17:H19" si="3">I17+(I17*5%)</f>
        <v>0</v>
      </c>
      <c r="I17" s="22"/>
      <c r="J17" s="23">
        <f t="shared" si="2"/>
        <v>0</v>
      </c>
    </row>
    <row r="18" spans="1:10" s="5" customFormat="1" ht="47.25" x14ac:dyDescent="0.25">
      <c r="A18" s="6">
        <v>111</v>
      </c>
      <c r="B18" s="7" t="s">
        <v>23</v>
      </c>
      <c r="C18" s="7" t="s">
        <v>0</v>
      </c>
      <c r="D18" s="7" t="s">
        <v>24</v>
      </c>
      <c r="E18" s="7" t="s">
        <v>1</v>
      </c>
      <c r="F18" s="7" t="s">
        <v>10</v>
      </c>
      <c r="G18" s="8">
        <v>9</v>
      </c>
      <c r="H18" s="19">
        <f t="shared" si="3"/>
        <v>0</v>
      </c>
      <c r="I18" s="22"/>
      <c r="J18" s="23">
        <f t="shared" si="2"/>
        <v>0</v>
      </c>
    </row>
    <row r="19" spans="1:10" ht="47.25" x14ac:dyDescent="0.25">
      <c r="A19" s="32">
        <v>172</v>
      </c>
      <c r="B19" s="7" t="s">
        <v>25</v>
      </c>
      <c r="C19" s="7" t="s">
        <v>12</v>
      </c>
      <c r="D19" s="7" t="s">
        <v>13</v>
      </c>
      <c r="E19" s="10" t="s">
        <v>14</v>
      </c>
      <c r="F19" s="7" t="s">
        <v>15</v>
      </c>
      <c r="G19" s="8">
        <v>9</v>
      </c>
      <c r="H19" s="19">
        <f t="shared" si="3"/>
        <v>0</v>
      </c>
      <c r="I19" s="22"/>
      <c r="J19" s="23">
        <f t="shared" si="2"/>
        <v>0</v>
      </c>
    </row>
    <row r="20" spans="1:10" ht="15.75" x14ac:dyDescent="0.25">
      <c r="A20" s="33"/>
      <c r="B20" s="34"/>
      <c r="C20" s="34"/>
      <c r="D20" s="34"/>
      <c r="E20" s="34"/>
      <c r="F20" s="34"/>
      <c r="G20" s="35"/>
      <c r="J20" s="24">
        <f>SUM(J14:J19)</f>
        <v>0</v>
      </c>
    </row>
    <row r="21" spans="1:10" ht="15.75" customHeight="1" x14ac:dyDescent="0.25">
      <c r="A21" s="78" t="s">
        <v>123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0" ht="47.25" x14ac:dyDescent="0.25">
      <c r="A22" s="11">
        <v>121</v>
      </c>
      <c r="B22" s="7" t="s">
        <v>147</v>
      </c>
      <c r="C22" s="7" t="s">
        <v>0</v>
      </c>
      <c r="D22" s="7" t="s">
        <v>36</v>
      </c>
      <c r="E22" s="7" t="s">
        <v>1</v>
      </c>
      <c r="F22" s="7" t="s">
        <v>3</v>
      </c>
      <c r="G22" s="8">
        <v>5</v>
      </c>
      <c r="H22" s="19">
        <f t="shared" ref="H22:H25" si="4">I22+(I22*5%)</f>
        <v>0</v>
      </c>
      <c r="I22" s="22"/>
      <c r="J22" s="23">
        <f t="shared" ref="J22:J25" si="5">I22*G22</f>
        <v>0</v>
      </c>
    </row>
    <row r="23" spans="1:10" ht="47.25" x14ac:dyDescent="0.25">
      <c r="A23" s="11">
        <v>112</v>
      </c>
      <c r="B23" s="7" t="s">
        <v>27</v>
      </c>
      <c r="C23" s="7" t="s">
        <v>0</v>
      </c>
      <c r="D23" s="7" t="s">
        <v>24</v>
      </c>
      <c r="E23" s="7" t="s">
        <v>1</v>
      </c>
      <c r="F23" s="7" t="s">
        <v>10</v>
      </c>
      <c r="G23" s="8">
        <v>5</v>
      </c>
      <c r="H23" s="19">
        <f t="shared" si="4"/>
        <v>0</v>
      </c>
      <c r="I23" s="22"/>
      <c r="J23" s="23">
        <f t="shared" si="5"/>
        <v>0</v>
      </c>
    </row>
    <row r="24" spans="1:10" ht="47.25" x14ac:dyDescent="0.25">
      <c r="A24" s="11">
        <v>195</v>
      </c>
      <c r="B24" s="7" t="s">
        <v>28</v>
      </c>
      <c r="C24" s="7" t="s">
        <v>12</v>
      </c>
      <c r="D24" s="7" t="s">
        <v>29</v>
      </c>
      <c r="E24" s="10" t="s">
        <v>30</v>
      </c>
      <c r="F24" s="7" t="s">
        <v>31</v>
      </c>
      <c r="G24" s="8">
        <v>5</v>
      </c>
      <c r="H24" s="19">
        <f t="shared" si="4"/>
        <v>0</v>
      </c>
      <c r="I24" s="22"/>
      <c r="J24" s="23">
        <f t="shared" si="5"/>
        <v>0</v>
      </c>
    </row>
    <row r="25" spans="1:10" ht="63" x14ac:dyDescent="0.25">
      <c r="A25" s="11">
        <v>125</v>
      </c>
      <c r="B25" s="7" t="s">
        <v>32</v>
      </c>
      <c r="C25" s="7" t="s">
        <v>0</v>
      </c>
      <c r="D25" s="7" t="s">
        <v>33</v>
      </c>
      <c r="E25" s="7" t="s">
        <v>1</v>
      </c>
      <c r="F25" s="7" t="s">
        <v>22</v>
      </c>
      <c r="G25" s="8">
        <v>5</v>
      </c>
      <c r="H25" s="19">
        <f t="shared" si="4"/>
        <v>0</v>
      </c>
      <c r="I25" s="22"/>
      <c r="J25" s="23">
        <f t="shared" si="5"/>
        <v>0</v>
      </c>
    </row>
    <row r="26" spans="1:10" x14ac:dyDescent="0.25">
      <c r="J26" s="24">
        <f>SUM(J22:J25)</f>
        <v>0</v>
      </c>
    </row>
    <row r="28" spans="1:10" ht="15.75" customHeight="1" x14ac:dyDescent="0.25">
      <c r="A28" s="78" t="s">
        <v>124</v>
      </c>
      <c r="B28" s="78"/>
      <c r="C28" s="78"/>
      <c r="D28" s="78"/>
      <c r="E28" s="78"/>
      <c r="F28" s="78"/>
      <c r="G28" s="78"/>
      <c r="H28" s="78"/>
      <c r="I28" s="78"/>
      <c r="J28" s="79"/>
    </row>
    <row r="29" spans="1:10" ht="47.25" x14ac:dyDescent="0.25">
      <c r="A29" s="11">
        <v>113</v>
      </c>
      <c r="B29" s="7" t="s">
        <v>34</v>
      </c>
      <c r="C29" s="7" t="s">
        <v>0</v>
      </c>
      <c r="D29" s="7" t="s">
        <v>35</v>
      </c>
      <c r="E29" s="7" t="s">
        <v>1</v>
      </c>
      <c r="F29" s="7" t="s">
        <v>10</v>
      </c>
      <c r="G29" s="8">
        <v>5</v>
      </c>
      <c r="H29" s="19">
        <f t="shared" ref="H29:H33" si="6">I29+(I29*5%)</f>
        <v>0</v>
      </c>
      <c r="I29" s="22"/>
      <c r="J29" s="23">
        <f t="shared" ref="J29:J33" si="7">I29*G29</f>
        <v>0</v>
      </c>
    </row>
    <row r="30" spans="1:10" ht="47.25" x14ac:dyDescent="0.25">
      <c r="A30" s="54">
        <v>338</v>
      </c>
      <c r="B30" s="55" t="s">
        <v>170</v>
      </c>
      <c r="C30" s="55" t="s">
        <v>0</v>
      </c>
      <c r="D30" s="58" t="s">
        <v>36</v>
      </c>
      <c r="E30" s="57" t="s">
        <v>1</v>
      </c>
      <c r="F30" s="7" t="s">
        <v>3</v>
      </c>
      <c r="G30" s="8">
        <v>5</v>
      </c>
      <c r="H30" s="19">
        <f>I30+(I30*5%)</f>
        <v>0</v>
      </c>
      <c r="I30" s="22"/>
      <c r="J30" s="23">
        <f t="shared" si="7"/>
        <v>0</v>
      </c>
    </row>
    <row r="31" spans="1:10" ht="47.25" x14ac:dyDescent="0.25">
      <c r="A31" s="11">
        <v>404</v>
      </c>
      <c r="B31" s="7" t="s">
        <v>37</v>
      </c>
      <c r="C31" s="7" t="s">
        <v>0</v>
      </c>
      <c r="D31" s="9" t="s">
        <v>38</v>
      </c>
      <c r="E31" s="10" t="s">
        <v>1</v>
      </c>
      <c r="F31" s="7" t="s">
        <v>22</v>
      </c>
      <c r="G31" s="8">
        <v>5</v>
      </c>
      <c r="H31" s="19">
        <f t="shared" si="6"/>
        <v>0</v>
      </c>
      <c r="I31" s="22"/>
      <c r="J31" s="23">
        <f t="shared" si="7"/>
        <v>0</v>
      </c>
    </row>
    <row r="32" spans="1:10" ht="47.25" x14ac:dyDescent="0.25">
      <c r="A32" s="11">
        <v>384</v>
      </c>
      <c r="B32" s="7" t="s">
        <v>39</v>
      </c>
      <c r="C32" s="7" t="s">
        <v>0</v>
      </c>
      <c r="D32" s="9" t="s">
        <v>40</v>
      </c>
      <c r="E32" s="10" t="s">
        <v>30</v>
      </c>
      <c r="F32" s="7" t="s">
        <v>15</v>
      </c>
      <c r="G32" s="8">
        <v>5</v>
      </c>
      <c r="H32" s="19">
        <f t="shared" si="6"/>
        <v>0</v>
      </c>
      <c r="I32" s="22"/>
      <c r="J32" s="23">
        <f t="shared" si="7"/>
        <v>0</v>
      </c>
    </row>
    <row r="33" spans="1:10" ht="47.25" x14ac:dyDescent="0.25">
      <c r="A33" s="11">
        <v>346</v>
      </c>
      <c r="B33" s="7" t="s">
        <v>41</v>
      </c>
      <c r="C33" s="7" t="s">
        <v>0</v>
      </c>
      <c r="D33" s="9" t="s">
        <v>42</v>
      </c>
      <c r="E33" s="10" t="s">
        <v>1</v>
      </c>
      <c r="F33" s="7" t="s">
        <v>43</v>
      </c>
      <c r="G33" s="8">
        <v>4</v>
      </c>
      <c r="H33" s="19">
        <f t="shared" si="6"/>
        <v>0</v>
      </c>
      <c r="I33" s="22"/>
      <c r="J33" s="23">
        <f t="shared" si="7"/>
        <v>0</v>
      </c>
    </row>
    <row r="34" spans="1:10" x14ac:dyDescent="0.25">
      <c r="J34" s="24">
        <f>SUM(J29:J33)</f>
        <v>0</v>
      </c>
    </row>
    <row r="36" spans="1:10" ht="15.75" customHeight="1" x14ac:dyDescent="0.25">
      <c r="A36" s="78" t="s">
        <v>125</v>
      </c>
      <c r="B36" s="78"/>
      <c r="C36" s="78"/>
      <c r="D36" s="78"/>
      <c r="E36" s="78"/>
      <c r="F36" s="78"/>
      <c r="G36" s="78"/>
      <c r="H36" s="78"/>
      <c r="I36" s="78"/>
      <c r="J36" s="79"/>
    </row>
    <row r="37" spans="1:10" ht="34.9" customHeight="1" x14ac:dyDescent="0.25">
      <c r="A37" s="27">
        <v>48</v>
      </c>
      <c r="B37" s="40" t="s">
        <v>45</v>
      </c>
      <c r="C37" s="11" t="s">
        <v>0</v>
      </c>
      <c r="D37" s="28" t="s">
        <v>46</v>
      </c>
      <c r="E37" s="27" t="s">
        <v>47</v>
      </c>
      <c r="F37" s="27" t="s">
        <v>22</v>
      </c>
      <c r="G37" s="6">
        <v>8</v>
      </c>
      <c r="H37" s="19">
        <f t="shared" ref="H37" si="8">I37+(I37*5%)</f>
        <v>0</v>
      </c>
      <c r="I37" s="22"/>
      <c r="J37" s="23">
        <f t="shared" ref="J37:J45" si="9">I37*G37</f>
        <v>0</v>
      </c>
    </row>
    <row r="38" spans="1:10" ht="51.6" customHeight="1" x14ac:dyDescent="0.25">
      <c r="A38" s="11">
        <v>36</v>
      </c>
      <c r="B38" s="6" t="s">
        <v>52</v>
      </c>
      <c r="C38" s="6" t="s">
        <v>0</v>
      </c>
      <c r="D38" s="6" t="s">
        <v>53</v>
      </c>
      <c r="E38" s="6" t="s">
        <v>47</v>
      </c>
      <c r="F38" s="6" t="s">
        <v>54</v>
      </c>
      <c r="G38" s="6">
        <v>0</v>
      </c>
      <c r="H38" s="19">
        <f>I38+(I38*5%)</f>
        <v>0</v>
      </c>
      <c r="I38" s="22"/>
      <c r="J38" s="23">
        <f t="shared" ref="J38:J43" si="10">I38*G38</f>
        <v>0</v>
      </c>
    </row>
    <row r="39" spans="1:10" ht="47.25" x14ac:dyDescent="0.25">
      <c r="A39" s="11">
        <v>4</v>
      </c>
      <c r="B39" s="6" t="s">
        <v>55</v>
      </c>
      <c r="C39" s="6" t="s">
        <v>0</v>
      </c>
      <c r="D39" s="6" t="s">
        <v>56</v>
      </c>
      <c r="E39" s="6" t="s">
        <v>57</v>
      </c>
      <c r="F39" s="6" t="s">
        <v>58</v>
      </c>
      <c r="G39" s="6">
        <v>8</v>
      </c>
      <c r="H39" s="19">
        <f t="shared" ref="H39:H43" si="11">I39+(I39*5%)</f>
        <v>0</v>
      </c>
      <c r="I39" s="22"/>
      <c r="J39" s="23">
        <f t="shared" si="10"/>
        <v>0</v>
      </c>
    </row>
    <row r="40" spans="1:10" ht="47.25" x14ac:dyDescent="0.25">
      <c r="A40" s="11">
        <v>79</v>
      </c>
      <c r="B40" s="6" t="s">
        <v>48</v>
      </c>
      <c r="C40" s="6" t="s">
        <v>12</v>
      </c>
      <c r="D40" s="6" t="s">
        <v>49</v>
      </c>
      <c r="E40" s="6" t="s">
        <v>50</v>
      </c>
      <c r="F40" s="6" t="s">
        <v>51</v>
      </c>
      <c r="G40" s="6">
        <v>8</v>
      </c>
      <c r="H40" s="19">
        <f t="shared" si="11"/>
        <v>0</v>
      </c>
      <c r="I40" s="22"/>
      <c r="J40" s="23">
        <f t="shared" si="10"/>
        <v>0</v>
      </c>
    </row>
    <row r="41" spans="1:10" ht="47.25" x14ac:dyDescent="0.25">
      <c r="A41" s="11">
        <v>7</v>
      </c>
      <c r="B41" s="6" t="s">
        <v>59</v>
      </c>
      <c r="C41" s="6" t="s">
        <v>0</v>
      </c>
      <c r="D41" s="6" t="s">
        <v>60</v>
      </c>
      <c r="E41" s="6" t="s">
        <v>57</v>
      </c>
      <c r="F41" s="6" t="s">
        <v>61</v>
      </c>
      <c r="G41" s="6">
        <v>8</v>
      </c>
      <c r="H41" s="19">
        <f t="shared" si="11"/>
        <v>0</v>
      </c>
      <c r="I41" s="22"/>
      <c r="J41" s="23">
        <f t="shared" si="10"/>
        <v>0</v>
      </c>
    </row>
    <row r="42" spans="1:10" ht="63" x14ac:dyDescent="0.25">
      <c r="A42" s="11">
        <v>10</v>
      </c>
      <c r="B42" s="6" t="s">
        <v>62</v>
      </c>
      <c r="C42" s="6" t="s">
        <v>63</v>
      </c>
      <c r="D42" s="6" t="s">
        <v>64</v>
      </c>
      <c r="E42" s="6" t="s">
        <v>65</v>
      </c>
      <c r="F42" s="6" t="s">
        <v>66</v>
      </c>
      <c r="G42" s="6">
        <v>8</v>
      </c>
      <c r="H42" s="19">
        <f t="shared" si="11"/>
        <v>0</v>
      </c>
      <c r="I42" s="22"/>
      <c r="J42" s="23">
        <f t="shared" si="10"/>
        <v>0</v>
      </c>
    </row>
    <row r="43" spans="1:10" ht="47.25" x14ac:dyDescent="0.25">
      <c r="A43" s="11">
        <v>459</v>
      </c>
      <c r="B43" s="6" t="s">
        <v>67</v>
      </c>
      <c r="C43" s="6" t="s">
        <v>0</v>
      </c>
      <c r="D43" s="6" t="s">
        <v>68</v>
      </c>
      <c r="E43" s="6" t="s">
        <v>30</v>
      </c>
      <c r="F43" s="6" t="s">
        <v>15</v>
      </c>
      <c r="G43" s="6">
        <v>6</v>
      </c>
      <c r="H43" s="19">
        <f t="shared" si="11"/>
        <v>0</v>
      </c>
      <c r="I43" s="22"/>
      <c r="J43" s="23">
        <f t="shared" si="10"/>
        <v>0</v>
      </c>
    </row>
    <row r="44" spans="1:10" ht="78.75" x14ac:dyDescent="0.25">
      <c r="A44" s="27">
        <v>49</v>
      </c>
      <c r="B44" s="25" t="s">
        <v>141</v>
      </c>
      <c r="C44" s="30" t="s">
        <v>0</v>
      </c>
      <c r="D44" s="25" t="s">
        <v>142</v>
      </c>
      <c r="E44" s="29" t="s">
        <v>1</v>
      </c>
      <c r="F44" s="30" t="s">
        <v>10</v>
      </c>
      <c r="G44" s="6">
        <v>8</v>
      </c>
      <c r="H44" s="19">
        <f>I44+(I44*5%)</f>
        <v>0</v>
      </c>
      <c r="I44" s="22"/>
      <c r="J44" s="23">
        <f t="shared" si="9"/>
        <v>0</v>
      </c>
    </row>
    <row r="45" spans="1:10" ht="63" x14ac:dyDescent="0.25">
      <c r="A45" s="72">
        <v>117</v>
      </c>
      <c r="B45" s="73" t="s">
        <v>172</v>
      </c>
      <c r="C45" s="57" t="s">
        <v>173</v>
      </c>
      <c r="D45" s="73" t="s">
        <v>174</v>
      </c>
      <c r="E45" s="73" t="s">
        <v>162</v>
      </c>
      <c r="F45" s="74" t="s">
        <v>3</v>
      </c>
      <c r="G45" s="31">
        <v>8</v>
      </c>
      <c r="H45" s="38">
        <f>I45+(I45*5%)</f>
        <v>0</v>
      </c>
      <c r="I45" s="64"/>
      <c r="J45" s="75">
        <f t="shared" si="9"/>
        <v>0</v>
      </c>
    </row>
    <row r="46" spans="1:10" x14ac:dyDescent="0.25">
      <c r="J46" s="63">
        <f>SUM(J37:J45)</f>
        <v>0</v>
      </c>
    </row>
    <row r="47" spans="1:10" ht="15.75" x14ac:dyDescent="0.25">
      <c r="A47" s="78" t="s">
        <v>126</v>
      </c>
      <c r="B47" s="78"/>
      <c r="C47" s="78"/>
      <c r="D47" s="78"/>
      <c r="E47" s="78"/>
      <c r="F47" s="78"/>
      <c r="G47" s="78"/>
      <c r="H47" s="78"/>
      <c r="I47" s="78"/>
      <c r="J47" s="79"/>
    </row>
    <row r="48" spans="1:10" ht="47.25" x14ac:dyDescent="0.25">
      <c r="A48" s="11">
        <v>268</v>
      </c>
      <c r="B48" s="6" t="s">
        <v>69</v>
      </c>
      <c r="C48" s="6" t="s">
        <v>12</v>
      </c>
      <c r="D48" s="6" t="s">
        <v>70</v>
      </c>
      <c r="E48" s="8" t="s">
        <v>71</v>
      </c>
      <c r="F48" s="6" t="s">
        <v>3</v>
      </c>
      <c r="G48" s="31">
        <v>11</v>
      </c>
      <c r="H48" s="19">
        <f t="shared" ref="H48:H55" si="12">I48+(I48*5%)</f>
        <v>0</v>
      </c>
      <c r="I48" s="22"/>
      <c r="J48" s="23">
        <f t="shared" ref="J48:J56" si="13">I48*G48</f>
        <v>0</v>
      </c>
    </row>
    <row r="49" spans="1:10" ht="47.25" x14ac:dyDescent="0.25">
      <c r="A49" s="11">
        <v>210</v>
      </c>
      <c r="B49" s="6" t="s">
        <v>72</v>
      </c>
      <c r="C49" s="6" t="s">
        <v>0</v>
      </c>
      <c r="D49" s="6" t="s">
        <v>73</v>
      </c>
      <c r="E49" s="8" t="s">
        <v>1</v>
      </c>
      <c r="F49" s="6" t="s">
        <v>54</v>
      </c>
      <c r="G49" s="31">
        <v>3</v>
      </c>
      <c r="H49" s="19">
        <f t="shared" si="12"/>
        <v>0</v>
      </c>
      <c r="I49" s="22"/>
      <c r="J49" s="23">
        <f t="shared" si="13"/>
        <v>0</v>
      </c>
    </row>
    <row r="50" spans="1:10" ht="47.25" x14ac:dyDescent="0.25">
      <c r="A50" s="11">
        <v>128</v>
      </c>
      <c r="B50" s="6" t="s">
        <v>74</v>
      </c>
      <c r="C50" s="6" t="s">
        <v>0</v>
      </c>
      <c r="D50" s="6" t="s">
        <v>60</v>
      </c>
      <c r="E50" s="8" t="s">
        <v>75</v>
      </c>
      <c r="F50" s="6" t="s">
        <v>61</v>
      </c>
      <c r="G50" s="31">
        <v>11</v>
      </c>
      <c r="H50" s="19">
        <f t="shared" si="12"/>
        <v>0</v>
      </c>
      <c r="I50" s="22"/>
      <c r="J50" s="23">
        <f t="shared" si="13"/>
        <v>0</v>
      </c>
    </row>
    <row r="51" spans="1:10" ht="45.75" x14ac:dyDescent="0.25">
      <c r="A51" s="11">
        <v>208</v>
      </c>
      <c r="B51" s="6" t="s">
        <v>76</v>
      </c>
      <c r="C51" s="6" t="s">
        <v>0</v>
      </c>
      <c r="D51" s="6" t="s">
        <v>77</v>
      </c>
      <c r="E51" s="8" t="s">
        <v>47</v>
      </c>
      <c r="F51" s="6" t="s">
        <v>7</v>
      </c>
      <c r="G51" s="31">
        <v>11</v>
      </c>
      <c r="H51" s="19">
        <f t="shared" si="12"/>
        <v>0</v>
      </c>
      <c r="I51" s="22"/>
      <c r="J51" s="23">
        <f t="shared" si="13"/>
        <v>0</v>
      </c>
    </row>
    <row r="52" spans="1:10" ht="47.25" x14ac:dyDescent="0.25">
      <c r="A52" s="11">
        <v>127</v>
      </c>
      <c r="B52" s="6" t="s">
        <v>78</v>
      </c>
      <c r="C52" s="6" t="s">
        <v>0</v>
      </c>
      <c r="D52" s="6" t="s">
        <v>79</v>
      </c>
      <c r="E52" s="8" t="s">
        <v>75</v>
      </c>
      <c r="F52" s="6" t="s">
        <v>51</v>
      </c>
      <c r="G52" s="31">
        <v>11</v>
      </c>
      <c r="H52" s="19">
        <f t="shared" si="12"/>
        <v>0</v>
      </c>
      <c r="I52" s="22"/>
      <c r="J52" s="23">
        <f t="shared" si="13"/>
        <v>0</v>
      </c>
    </row>
    <row r="53" spans="1:10" ht="47.25" x14ac:dyDescent="0.25">
      <c r="A53" s="11">
        <v>131</v>
      </c>
      <c r="B53" s="6" t="s">
        <v>80</v>
      </c>
      <c r="C53" s="6" t="s">
        <v>0</v>
      </c>
      <c r="D53" s="6" t="s">
        <v>81</v>
      </c>
      <c r="E53" s="8" t="s">
        <v>75</v>
      </c>
      <c r="F53" s="6" t="s">
        <v>82</v>
      </c>
      <c r="G53" s="31">
        <v>11</v>
      </c>
      <c r="H53" s="19">
        <f t="shared" si="12"/>
        <v>0</v>
      </c>
      <c r="I53" s="22"/>
      <c r="J53" s="23">
        <f t="shared" si="13"/>
        <v>0</v>
      </c>
    </row>
    <row r="54" spans="1:10" ht="78.75" x14ac:dyDescent="0.25">
      <c r="A54" s="11">
        <v>125</v>
      </c>
      <c r="B54" s="6" t="s">
        <v>83</v>
      </c>
      <c r="C54" s="6" t="s">
        <v>84</v>
      </c>
      <c r="D54" s="6" t="s">
        <v>85</v>
      </c>
      <c r="E54" s="8" t="s">
        <v>1</v>
      </c>
      <c r="F54" s="6" t="s">
        <v>66</v>
      </c>
      <c r="G54" s="31">
        <v>12</v>
      </c>
      <c r="H54" s="19">
        <f t="shared" si="12"/>
        <v>0</v>
      </c>
      <c r="I54" s="22"/>
      <c r="J54" s="23">
        <f t="shared" si="13"/>
        <v>0</v>
      </c>
    </row>
    <row r="55" spans="1:10" ht="47.25" x14ac:dyDescent="0.25">
      <c r="A55" s="11">
        <v>476</v>
      </c>
      <c r="B55" s="6" t="s">
        <v>86</v>
      </c>
      <c r="C55" s="6" t="s">
        <v>0</v>
      </c>
      <c r="D55" s="6" t="s">
        <v>68</v>
      </c>
      <c r="E55" s="8" t="s">
        <v>30</v>
      </c>
      <c r="F55" s="6" t="s">
        <v>15</v>
      </c>
      <c r="G55" s="31">
        <v>12</v>
      </c>
      <c r="H55" s="19">
        <f t="shared" si="12"/>
        <v>0</v>
      </c>
      <c r="I55" s="22"/>
      <c r="J55" s="23">
        <f t="shared" si="13"/>
        <v>0</v>
      </c>
    </row>
    <row r="56" spans="1:10" ht="15.75" customHeight="1" x14ac:dyDescent="0.25">
      <c r="A56" s="41">
        <v>73</v>
      </c>
      <c r="B56" s="44" t="s">
        <v>152</v>
      </c>
      <c r="C56" s="42" t="s">
        <v>12</v>
      </c>
      <c r="D56" s="43" t="s">
        <v>153</v>
      </c>
      <c r="E56" s="44" t="s">
        <v>154</v>
      </c>
      <c r="F56" s="45" t="s">
        <v>10</v>
      </c>
      <c r="G56" s="36">
        <v>11</v>
      </c>
      <c r="H56" s="38">
        <f>I56+(I56*5%)</f>
        <v>0</v>
      </c>
      <c r="I56" s="38"/>
      <c r="J56" s="46">
        <f t="shared" si="13"/>
        <v>0</v>
      </c>
    </row>
    <row r="57" spans="1:10" x14ac:dyDescent="0.25">
      <c r="J57" s="24">
        <f>SUM(J48:J56)</f>
        <v>0</v>
      </c>
    </row>
    <row r="58" spans="1:10" ht="15.75" x14ac:dyDescent="0.25">
      <c r="A58" s="78" t="s">
        <v>127</v>
      </c>
      <c r="B58" s="78"/>
      <c r="C58" s="78"/>
      <c r="D58" s="78"/>
      <c r="E58" s="78"/>
      <c r="F58" s="78"/>
      <c r="G58" s="78"/>
      <c r="H58" s="78"/>
      <c r="I58" s="78"/>
      <c r="J58" s="79"/>
    </row>
    <row r="59" spans="1:10" ht="61.5" x14ac:dyDescent="0.25">
      <c r="A59" s="11">
        <v>178</v>
      </c>
      <c r="B59" s="6" t="s">
        <v>88</v>
      </c>
      <c r="C59" s="6" t="s">
        <v>0</v>
      </c>
      <c r="D59" s="6" t="s">
        <v>89</v>
      </c>
      <c r="E59" s="6" t="s">
        <v>44</v>
      </c>
      <c r="F59" s="11" t="s">
        <v>7</v>
      </c>
      <c r="G59" s="6">
        <v>9</v>
      </c>
      <c r="H59" s="19">
        <f t="shared" ref="H59:H66" si="14">I59+(I59*5%)</f>
        <v>0</v>
      </c>
      <c r="I59" s="22"/>
      <c r="J59" s="23">
        <f t="shared" ref="J59:J66" si="15">I59*G59</f>
        <v>0</v>
      </c>
    </row>
    <row r="60" spans="1:10" ht="47.25" x14ac:dyDescent="0.25">
      <c r="A60" s="11">
        <v>211</v>
      </c>
      <c r="B60" s="6" t="s">
        <v>90</v>
      </c>
      <c r="C60" s="6" t="s">
        <v>0</v>
      </c>
      <c r="D60" s="6" t="s">
        <v>91</v>
      </c>
      <c r="E60" s="6" t="s">
        <v>1</v>
      </c>
      <c r="F60" s="11" t="s">
        <v>54</v>
      </c>
      <c r="G60" s="6">
        <v>8</v>
      </c>
      <c r="H60" s="19">
        <f t="shared" si="14"/>
        <v>0</v>
      </c>
      <c r="I60" s="22"/>
      <c r="J60" s="23">
        <f t="shared" si="15"/>
        <v>0</v>
      </c>
    </row>
    <row r="61" spans="1:10" ht="47.25" x14ac:dyDescent="0.25">
      <c r="A61" s="11">
        <v>361</v>
      </c>
      <c r="B61" s="6" t="s">
        <v>92</v>
      </c>
      <c r="C61" s="6" t="s">
        <v>12</v>
      </c>
      <c r="D61" s="6" t="s">
        <v>93</v>
      </c>
      <c r="E61" s="6" t="s">
        <v>94</v>
      </c>
      <c r="F61" s="11" t="s">
        <v>61</v>
      </c>
      <c r="G61" s="6">
        <v>8</v>
      </c>
      <c r="H61" s="19">
        <f t="shared" si="14"/>
        <v>0</v>
      </c>
      <c r="I61" s="22"/>
      <c r="J61" s="23">
        <f t="shared" si="15"/>
        <v>0</v>
      </c>
    </row>
    <row r="62" spans="1:10" ht="47.25" x14ac:dyDescent="0.25">
      <c r="A62" s="11">
        <v>44</v>
      </c>
      <c r="B62" s="6" t="s">
        <v>95</v>
      </c>
      <c r="C62" s="6" t="s">
        <v>0</v>
      </c>
      <c r="D62" s="6" t="s">
        <v>96</v>
      </c>
      <c r="E62" s="6" t="s">
        <v>1</v>
      </c>
      <c r="F62" s="11" t="s">
        <v>97</v>
      </c>
      <c r="G62" s="6">
        <v>8</v>
      </c>
      <c r="H62" s="19">
        <f t="shared" si="14"/>
        <v>0</v>
      </c>
      <c r="I62" s="22"/>
      <c r="J62" s="23">
        <f t="shared" si="15"/>
        <v>0</v>
      </c>
    </row>
    <row r="63" spans="1:10" ht="47.25" x14ac:dyDescent="0.25">
      <c r="A63" s="11">
        <v>3</v>
      </c>
      <c r="B63" s="6" t="s">
        <v>98</v>
      </c>
      <c r="C63" s="6" t="s">
        <v>0</v>
      </c>
      <c r="D63" s="6" t="s">
        <v>99</v>
      </c>
      <c r="E63" s="6" t="s">
        <v>57</v>
      </c>
      <c r="F63" s="11" t="s">
        <v>100</v>
      </c>
      <c r="G63" s="6">
        <v>8</v>
      </c>
      <c r="H63" s="19">
        <f t="shared" si="14"/>
        <v>0</v>
      </c>
      <c r="I63" s="22"/>
      <c r="J63" s="23">
        <f t="shared" si="15"/>
        <v>0</v>
      </c>
    </row>
    <row r="64" spans="1:10" ht="63" x14ac:dyDescent="0.25">
      <c r="A64" s="11">
        <v>214</v>
      </c>
      <c r="B64" s="6" t="s">
        <v>101</v>
      </c>
      <c r="C64" s="6" t="s">
        <v>102</v>
      </c>
      <c r="D64" s="6" t="s">
        <v>103</v>
      </c>
      <c r="E64" s="6" t="s">
        <v>1</v>
      </c>
      <c r="F64" s="11" t="s">
        <v>104</v>
      </c>
      <c r="G64" s="6">
        <v>9</v>
      </c>
      <c r="H64" s="19">
        <f t="shared" si="14"/>
        <v>0</v>
      </c>
      <c r="I64" s="22"/>
      <c r="J64" s="23">
        <f t="shared" si="15"/>
        <v>0</v>
      </c>
    </row>
    <row r="65" spans="1:10" ht="47.25" x14ac:dyDescent="0.25">
      <c r="A65" s="52">
        <v>518</v>
      </c>
      <c r="B65" s="32" t="s">
        <v>105</v>
      </c>
      <c r="C65" s="32" t="s">
        <v>0</v>
      </c>
      <c r="D65" s="32" t="s">
        <v>106</v>
      </c>
      <c r="E65" s="32" t="s">
        <v>30</v>
      </c>
      <c r="F65" s="52" t="s">
        <v>15</v>
      </c>
      <c r="G65" s="32">
        <v>8</v>
      </c>
      <c r="H65" s="59">
        <f t="shared" si="14"/>
        <v>0</v>
      </c>
      <c r="I65" s="60"/>
      <c r="J65" s="61">
        <f t="shared" si="15"/>
        <v>0</v>
      </c>
    </row>
    <row r="66" spans="1:10" ht="47.25" x14ac:dyDescent="0.25">
      <c r="A66" s="62">
        <v>247</v>
      </c>
      <c r="B66" s="9" t="s">
        <v>161</v>
      </c>
      <c r="C66" s="9" t="s">
        <v>12</v>
      </c>
      <c r="D66" s="12" t="s">
        <v>70</v>
      </c>
      <c r="E66" s="9" t="s">
        <v>162</v>
      </c>
      <c r="F66" s="62" t="s">
        <v>3</v>
      </c>
      <c r="G66" s="31">
        <v>8</v>
      </c>
      <c r="H66" s="38">
        <f t="shared" si="14"/>
        <v>0</v>
      </c>
      <c r="I66" s="64"/>
      <c r="J66" s="70">
        <f t="shared" si="15"/>
        <v>0</v>
      </c>
    </row>
    <row r="67" spans="1:10" ht="49.15" customHeight="1" x14ac:dyDescent="0.25">
      <c r="A67" s="62">
        <v>141</v>
      </c>
      <c r="B67" s="9" t="s">
        <v>158</v>
      </c>
      <c r="C67" s="9" t="s">
        <v>0</v>
      </c>
      <c r="D67" s="9" t="s">
        <v>159</v>
      </c>
      <c r="E67" s="9" t="s">
        <v>75</v>
      </c>
      <c r="F67" s="62" t="s">
        <v>51</v>
      </c>
      <c r="G67" s="31">
        <v>8</v>
      </c>
      <c r="H67" s="38">
        <f>I67+(I67*5%)</f>
        <v>0</v>
      </c>
      <c r="I67" s="64"/>
      <c r="J67" s="71">
        <f>I67*G67</f>
        <v>0</v>
      </c>
    </row>
    <row r="68" spans="1:10" ht="21" customHeight="1" x14ac:dyDescent="0.25">
      <c r="A68" s="47"/>
      <c r="B68" s="48"/>
      <c r="C68" s="48"/>
      <c r="D68" s="48"/>
      <c r="E68" s="48"/>
      <c r="F68" s="47"/>
      <c r="J68" s="24">
        <f>SUM(J59:J67)</f>
        <v>0</v>
      </c>
    </row>
    <row r="69" spans="1:10" ht="20.45" customHeight="1" x14ac:dyDescent="0.25">
      <c r="A69" s="47"/>
      <c r="B69" s="48"/>
      <c r="C69" s="48"/>
      <c r="D69" s="48"/>
      <c r="E69" s="48"/>
      <c r="F69" s="47"/>
      <c r="J69" s="24"/>
    </row>
    <row r="70" spans="1:10" ht="15.75" x14ac:dyDescent="0.25">
      <c r="A70" s="78" t="s">
        <v>128</v>
      </c>
      <c r="B70" s="78"/>
      <c r="C70" s="78"/>
      <c r="D70" s="78"/>
      <c r="E70" s="78"/>
      <c r="F70" s="78"/>
      <c r="G70" s="78"/>
      <c r="H70" s="78"/>
      <c r="I70" s="78"/>
      <c r="J70" s="79"/>
    </row>
    <row r="71" spans="1:10" ht="47.25" x14ac:dyDescent="0.25">
      <c r="A71" s="11">
        <v>433</v>
      </c>
      <c r="B71" s="6" t="s">
        <v>107</v>
      </c>
      <c r="C71" s="6" t="s">
        <v>12</v>
      </c>
      <c r="D71" s="6" t="s">
        <v>70</v>
      </c>
      <c r="E71" s="8" t="s">
        <v>71</v>
      </c>
      <c r="F71" s="6" t="s">
        <v>3</v>
      </c>
      <c r="G71" s="6">
        <v>11</v>
      </c>
      <c r="H71" s="19">
        <f t="shared" ref="H71:H78" si="16">I71+(I71*5%)</f>
        <v>0</v>
      </c>
      <c r="I71" s="22"/>
      <c r="J71" s="23">
        <f t="shared" ref="J71:J78" si="17">I71*G71</f>
        <v>0</v>
      </c>
    </row>
    <row r="72" spans="1:10" ht="47.25" x14ac:dyDescent="0.25">
      <c r="A72" s="11">
        <v>397</v>
      </c>
      <c r="B72" s="6" t="s">
        <v>108</v>
      </c>
      <c r="C72" s="6" t="s">
        <v>0</v>
      </c>
      <c r="D72" s="6" t="s">
        <v>109</v>
      </c>
      <c r="E72" s="8" t="s">
        <v>1</v>
      </c>
      <c r="F72" s="6" t="s">
        <v>54</v>
      </c>
      <c r="G72" s="6">
        <v>5</v>
      </c>
      <c r="H72" s="19">
        <f t="shared" si="16"/>
        <v>0</v>
      </c>
      <c r="I72" s="22"/>
      <c r="J72" s="23">
        <f t="shared" si="17"/>
        <v>0</v>
      </c>
    </row>
    <row r="73" spans="1:10" ht="63" x14ac:dyDescent="0.25">
      <c r="A73" s="11">
        <v>188</v>
      </c>
      <c r="B73" s="6" t="s">
        <v>110</v>
      </c>
      <c r="C73" s="6" t="s">
        <v>0</v>
      </c>
      <c r="D73" s="6" t="s">
        <v>96</v>
      </c>
      <c r="E73" s="8" t="s">
        <v>1</v>
      </c>
      <c r="F73" s="6" t="s">
        <v>97</v>
      </c>
      <c r="G73" s="6">
        <v>11</v>
      </c>
      <c r="H73" s="19">
        <f t="shared" si="16"/>
        <v>0</v>
      </c>
      <c r="I73" s="22"/>
      <c r="J73" s="23">
        <f t="shared" si="17"/>
        <v>0</v>
      </c>
    </row>
    <row r="74" spans="1:10" ht="47.25" x14ac:dyDescent="0.25">
      <c r="A74" s="11">
        <v>405</v>
      </c>
      <c r="B74" s="6" t="s">
        <v>111</v>
      </c>
      <c r="C74" s="6" t="s">
        <v>12</v>
      </c>
      <c r="D74" s="6" t="s">
        <v>112</v>
      </c>
      <c r="E74" s="8" t="s">
        <v>18</v>
      </c>
      <c r="F74" s="6" t="s">
        <v>61</v>
      </c>
      <c r="G74" s="6">
        <v>11</v>
      </c>
      <c r="H74" s="19">
        <f t="shared" si="16"/>
        <v>0</v>
      </c>
      <c r="I74" s="22"/>
      <c r="J74" s="23">
        <f t="shared" si="17"/>
        <v>0</v>
      </c>
    </row>
    <row r="75" spans="1:10" ht="61.5" x14ac:dyDescent="0.25">
      <c r="A75" s="11">
        <v>335</v>
      </c>
      <c r="B75" s="6" t="s">
        <v>113</v>
      </c>
      <c r="C75" s="6" t="s">
        <v>0</v>
      </c>
      <c r="D75" s="6" t="s">
        <v>114</v>
      </c>
      <c r="E75" s="8" t="s">
        <v>115</v>
      </c>
      <c r="F75" s="6" t="s">
        <v>7</v>
      </c>
      <c r="G75" s="6">
        <v>11</v>
      </c>
      <c r="H75" s="19">
        <f t="shared" si="16"/>
        <v>0</v>
      </c>
      <c r="I75" s="22"/>
      <c r="J75" s="23">
        <f t="shared" si="17"/>
        <v>0</v>
      </c>
    </row>
    <row r="76" spans="1:10" ht="47.25" x14ac:dyDescent="0.25">
      <c r="A76" s="11">
        <v>137</v>
      </c>
      <c r="B76" s="6" t="s">
        <v>116</v>
      </c>
      <c r="C76" s="6" t="s">
        <v>0</v>
      </c>
      <c r="D76" s="6" t="s">
        <v>117</v>
      </c>
      <c r="E76" s="8" t="s">
        <v>75</v>
      </c>
      <c r="F76" s="6" t="s">
        <v>100</v>
      </c>
      <c r="G76" s="6">
        <v>11</v>
      </c>
      <c r="H76" s="19">
        <f t="shared" si="16"/>
        <v>0</v>
      </c>
      <c r="I76" s="22"/>
      <c r="J76" s="23">
        <f t="shared" si="17"/>
        <v>0</v>
      </c>
    </row>
    <row r="77" spans="1:10" ht="47.25" x14ac:dyDescent="0.25">
      <c r="A77" s="11">
        <v>390</v>
      </c>
      <c r="B77" s="6" t="s">
        <v>118</v>
      </c>
      <c r="C77" s="6" t="s">
        <v>63</v>
      </c>
      <c r="D77" s="6" t="s">
        <v>119</v>
      </c>
      <c r="E77" s="8" t="s">
        <v>1</v>
      </c>
      <c r="F77" s="6" t="s">
        <v>104</v>
      </c>
      <c r="G77" s="6">
        <v>11</v>
      </c>
      <c r="H77" s="19">
        <f t="shared" si="16"/>
        <v>0</v>
      </c>
      <c r="I77" s="22"/>
      <c r="J77" s="23">
        <f t="shared" si="17"/>
        <v>0</v>
      </c>
    </row>
    <row r="78" spans="1:10" ht="47.25" x14ac:dyDescent="0.25">
      <c r="A78" s="11">
        <v>517</v>
      </c>
      <c r="B78" s="6" t="s">
        <v>120</v>
      </c>
      <c r="C78" s="6" t="s">
        <v>0</v>
      </c>
      <c r="D78" s="6" t="s">
        <v>106</v>
      </c>
      <c r="E78" s="8" t="s">
        <v>87</v>
      </c>
      <c r="F78" s="6" t="s">
        <v>15</v>
      </c>
      <c r="G78" s="6">
        <v>11</v>
      </c>
      <c r="H78" s="19">
        <f t="shared" si="16"/>
        <v>0</v>
      </c>
      <c r="I78" s="22"/>
      <c r="J78" s="23">
        <f t="shared" si="17"/>
        <v>0</v>
      </c>
    </row>
    <row r="79" spans="1:10" x14ac:dyDescent="0.25">
      <c r="J79" s="24">
        <f>SUM(J71:J78)</f>
        <v>0</v>
      </c>
    </row>
    <row r="81" spans="1:10" ht="18.75" x14ac:dyDescent="0.25">
      <c r="B81" s="76" t="s">
        <v>148</v>
      </c>
      <c r="C81" s="77"/>
      <c r="D81" s="77"/>
      <c r="E81" s="77"/>
      <c r="F81" s="77"/>
      <c r="G81" s="77"/>
      <c r="H81" s="77"/>
      <c r="I81" s="77"/>
      <c r="J81" s="77"/>
    </row>
    <row r="82" spans="1:10" ht="15.75" x14ac:dyDescent="0.25">
      <c r="A82" s="49" t="s">
        <v>151</v>
      </c>
      <c r="B82" s="49"/>
      <c r="C82" s="50"/>
      <c r="D82" s="50"/>
      <c r="E82" s="50"/>
      <c r="F82" s="50"/>
      <c r="G82" s="50"/>
      <c r="H82" s="50"/>
      <c r="I82" s="50"/>
      <c r="J82" s="50"/>
    </row>
    <row r="83" spans="1:10" ht="76.5" x14ac:dyDescent="0.25">
      <c r="A83" s="53">
        <v>540</v>
      </c>
      <c r="B83" s="37" t="s">
        <v>149</v>
      </c>
      <c r="C83" s="37" t="s">
        <v>0</v>
      </c>
      <c r="D83" s="37" t="s">
        <v>150</v>
      </c>
      <c r="E83" s="67" t="s">
        <v>47</v>
      </c>
      <c r="F83" s="37" t="s">
        <v>7</v>
      </c>
      <c r="G83" s="36">
        <v>1</v>
      </c>
      <c r="H83" s="38">
        <f>I83+(I83*5%)</f>
        <v>0</v>
      </c>
      <c r="I83" s="64"/>
      <c r="J83" s="68">
        <f>I83*G83</f>
        <v>0</v>
      </c>
    </row>
    <row r="84" spans="1:10" ht="63" x14ac:dyDescent="0.25">
      <c r="A84" s="11">
        <v>284</v>
      </c>
      <c r="B84" s="6" t="s">
        <v>155</v>
      </c>
      <c r="C84" s="65" t="s">
        <v>156</v>
      </c>
      <c r="D84" s="66" t="s">
        <v>157</v>
      </c>
      <c r="E84" s="6" t="s">
        <v>1</v>
      </c>
      <c r="F84" s="6" t="s">
        <v>10</v>
      </c>
      <c r="G84" s="36">
        <v>1</v>
      </c>
      <c r="H84" s="38">
        <f>I84+(I84*5%)</f>
        <v>0</v>
      </c>
      <c r="I84" s="64"/>
      <c r="J84" s="69">
        <f>I84*G84</f>
        <v>0</v>
      </c>
    </row>
    <row r="85" spans="1:10" ht="15.75" x14ac:dyDescent="0.25">
      <c r="A85" s="49" t="s">
        <v>171</v>
      </c>
      <c r="B85" s="49"/>
      <c r="C85" s="50"/>
      <c r="D85" s="50"/>
      <c r="E85" s="50"/>
      <c r="F85" s="50"/>
      <c r="G85" s="50"/>
      <c r="H85" s="50"/>
      <c r="I85" s="50"/>
      <c r="J85" s="50"/>
    </row>
    <row r="86" spans="1:10" ht="47.25" x14ac:dyDescent="0.25">
      <c r="A86" s="31">
        <v>347</v>
      </c>
      <c r="B86" s="9" t="s">
        <v>163</v>
      </c>
      <c r="C86" s="9" t="s">
        <v>156</v>
      </c>
      <c r="D86" s="12" t="s">
        <v>164</v>
      </c>
      <c r="E86" s="9" t="s">
        <v>1</v>
      </c>
      <c r="F86" s="51" t="s">
        <v>97</v>
      </c>
      <c r="G86" s="36">
        <v>1</v>
      </c>
      <c r="H86" s="38">
        <f>I86+(I86*5%)</f>
        <v>0</v>
      </c>
      <c r="I86" s="64"/>
      <c r="J86" s="68">
        <f>I86*G86</f>
        <v>0</v>
      </c>
    </row>
    <row r="87" spans="1:10" x14ac:dyDescent="0.25">
      <c r="J87" s="39">
        <f>SUM(J83:J86)</f>
        <v>0</v>
      </c>
    </row>
    <row r="88" spans="1:10" ht="67.150000000000006" customHeight="1" x14ac:dyDescent="0.25"/>
  </sheetData>
  <mergeCells count="11">
    <mergeCell ref="B1:H1"/>
    <mergeCell ref="B2:J2"/>
    <mergeCell ref="A3:J3"/>
    <mergeCell ref="A13:J13"/>
    <mergeCell ref="A21:J21"/>
    <mergeCell ref="B81:J81"/>
    <mergeCell ref="A28:J28"/>
    <mergeCell ref="A36:J36"/>
    <mergeCell ref="A47:J47"/>
    <mergeCell ref="A58:J58"/>
    <mergeCell ref="A70:J70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Tender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 Peklić</dc:creator>
  <cp:lastModifiedBy>Pavao</cp:lastModifiedBy>
  <cp:lastPrinted>2024-07-01T09:48:32Z</cp:lastPrinted>
  <dcterms:created xsi:type="dcterms:W3CDTF">2024-07-01T08:29:34Z</dcterms:created>
  <dcterms:modified xsi:type="dcterms:W3CDTF">2026-06-18T11:48:54Z</dcterms:modified>
</cp:coreProperties>
</file>