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ofesor\Desktop\"/>
    </mc:Choice>
  </mc:AlternateContent>
  <bookViews>
    <workbookView xWindow="0" yWindow="0" windowWidth="23040" windowHeight="10452" tabRatio="829"/>
  </bookViews>
  <sheets>
    <sheet name="Tender 18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1" l="1"/>
  <c r="J127" i="1"/>
  <c r="H100" i="1"/>
  <c r="J100" i="1"/>
  <c r="H83" i="1"/>
  <c r="J83" i="1"/>
  <c r="H84" i="1"/>
  <c r="J84" i="1"/>
  <c r="H80" i="1"/>
  <c r="H38" i="1"/>
  <c r="J38" i="1"/>
  <c r="H34" i="1"/>
  <c r="J34" i="1"/>
  <c r="H28" i="1"/>
  <c r="J28" i="1"/>
  <c r="J80" i="1"/>
  <c r="I43" i="1"/>
  <c r="I129" i="1" l="1"/>
  <c r="J128" i="1"/>
  <c r="H128" i="1"/>
  <c r="J126" i="1"/>
  <c r="H126" i="1"/>
  <c r="J125" i="1"/>
  <c r="H125" i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H129" i="1" l="1"/>
  <c r="J129" i="1"/>
  <c r="H5" i="1" l="1"/>
  <c r="I115" i="1"/>
  <c r="I77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61" i="1"/>
  <c r="H56" i="1"/>
  <c r="I21" i="1"/>
  <c r="I12" i="1"/>
  <c r="H26" i="1"/>
  <c r="J26" i="1"/>
  <c r="J39" i="1"/>
  <c r="H39" i="1"/>
  <c r="H77" i="1" l="1"/>
  <c r="H10" i="1"/>
  <c r="J10" i="1"/>
  <c r="J73" i="1"/>
  <c r="J74" i="1"/>
  <c r="J108" i="1" l="1"/>
  <c r="J61" i="1" l="1"/>
  <c r="J62" i="1"/>
  <c r="J63" i="1"/>
  <c r="J64" i="1"/>
  <c r="H106" i="1" l="1"/>
  <c r="H107" i="1"/>
  <c r="H108" i="1"/>
  <c r="J107" i="1"/>
  <c r="J106" i="1"/>
  <c r="H105" i="1"/>
  <c r="J105" i="1"/>
  <c r="J65" i="1"/>
  <c r="J66" i="1"/>
  <c r="J67" i="1"/>
  <c r="J68" i="1"/>
  <c r="J69" i="1"/>
  <c r="J70" i="1"/>
  <c r="J71" i="1"/>
  <c r="J16" i="1"/>
  <c r="H16" i="1"/>
  <c r="J17" i="1"/>
  <c r="H17" i="1"/>
  <c r="J5" i="1"/>
  <c r="J6" i="1"/>
  <c r="H6" i="1"/>
  <c r="H82" i="1" l="1"/>
  <c r="H81" i="1"/>
  <c r="J98" i="1"/>
  <c r="J99" i="1"/>
  <c r="J101" i="1"/>
  <c r="J102" i="1"/>
  <c r="J103" i="1"/>
  <c r="J104" i="1"/>
  <c r="J109" i="1"/>
  <c r="J110" i="1"/>
  <c r="J111" i="1"/>
  <c r="J112" i="1"/>
  <c r="J113" i="1"/>
  <c r="J114" i="1"/>
  <c r="J97" i="1"/>
  <c r="J115" i="1" l="1"/>
  <c r="H98" i="1"/>
  <c r="H99" i="1"/>
  <c r="H101" i="1"/>
  <c r="H102" i="1"/>
  <c r="H103" i="1"/>
  <c r="H104" i="1"/>
  <c r="H109" i="1"/>
  <c r="H110" i="1"/>
  <c r="H111" i="1"/>
  <c r="H112" i="1"/>
  <c r="H113" i="1"/>
  <c r="H114" i="1"/>
  <c r="H97" i="1"/>
  <c r="H115" i="1" l="1"/>
  <c r="H86" i="1"/>
  <c r="H87" i="1"/>
  <c r="H88" i="1"/>
  <c r="H89" i="1"/>
  <c r="H90" i="1"/>
  <c r="H91" i="1"/>
  <c r="H92" i="1"/>
  <c r="H93" i="1"/>
  <c r="H94" i="1"/>
  <c r="H85" i="1"/>
  <c r="H79" i="1"/>
  <c r="H46" i="1"/>
  <c r="H47" i="1"/>
  <c r="H48" i="1"/>
  <c r="H49" i="1"/>
  <c r="H50" i="1"/>
  <c r="H51" i="1"/>
  <c r="H52" i="1"/>
  <c r="H53" i="1"/>
  <c r="H54" i="1"/>
  <c r="H55" i="1"/>
  <c r="H57" i="1"/>
  <c r="H58" i="1"/>
  <c r="H45" i="1"/>
  <c r="J35" i="1"/>
  <c r="J36" i="1"/>
  <c r="J37" i="1"/>
  <c r="J40" i="1"/>
  <c r="J41" i="1"/>
  <c r="J42" i="1"/>
  <c r="H35" i="1"/>
  <c r="H36" i="1"/>
  <c r="H37" i="1"/>
  <c r="H40" i="1"/>
  <c r="H41" i="1"/>
  <c r="H42" i="1"/>
  <c r="H33" i="1"/>
  <c r="I31" i="1"/>
  <c r="J29" i="1"/>
  <c r="J30" i="1"/>
  <c r="H24" i="1"/>
  <c r="H25" i="1"/>
  <c r="H27" i="1"/>
  <c r="H29" i="1"/>
  <c r="H30" i="1"/>
  <c r="H23" i="1"/>
  <c r="J20" i="1"/>
  <c r="H15" i="1"/>
  <c r="H18" i="1"/>
  <c r="H19" i="1"/>
  <c r="H20" i="1"/>
  <c r="H14" i="1"/>
  <c r="H11" i="1"/>
  <c r="H8" i="1"/>
  <c r="H9" i="1"/>
  <c r="H7" i="1"/>
  <c r="H12" i="1" s="1"/>
  <c r="H43" i="1" l="1"/>
  <c r="H95" i="1"/>
  <c r="H31" i="1"/>
  <c r="J88" i="1" l="1"/>
  <c r="J90" i="1"/>
  <c r="J53" i="1" l="1"/>
  <c r="J54" i="1"/>
  <c r="J55" i="1"/>
  <c r="J56" i="1"/>
  <c r="J57" i="1"/>
  <c r="J25" i="1"/>
  <c r="J23" i="1"/>
  <c r="J24" i="1"/>
  <c r="J27" i="1"/>
  <c r="J19" i="1"/>
  <c r="J15" i="1"/>
  <c r="J18" i="1"/>
  <c r="J14" i="1"/>
  <c r="J9" i="1"/>
  <c r="J11" i="1"/>
  <c r="J8" i="1"/>
  <c r="J7" i="1"/>
  <c r="J12" i="1" l="1"/>
  <c r="J21" i="1"/>
  <c r="J31" i="1"/>
  <c r="H59" i="1"/>
  <c r="H21" i="1"/>
  <c r="J81" i="1" l="1"/>
  <c r="J82" i="1"/>
  <c r="J86" i="1"/>
  <c r="J92" i="1"/>
  <c r="J94" i="1"/>
  <c r="J72" i="1"/>
  <c r="J75" i="1"/>
  <c r="J76" i="1"/>
  <c r="J45" i="1"/>
  <c r="J46" i="1"/>
  <c r="J47" i="1"/>
  <c r="J48" i="1"/>
  <c r="J49" i="1"/>
  <c r="J50" i="1"/>
  <c r="J51" i="1"/>
  <c r="J52" i="1"/>
  <c r="J58" i="1"/>
  <c r="J77" i="1" l="1"/>
  <c r="J1" i="1" s="1"/>
  <c r="J59" i="1"/>
  <c r="I59" i="1"/>
  <c r="J33" i="1"/>
  <c r="J43" i="1" s="1"/>
  <c r="J79" i="1"/>
  <c r="J91" i="1"/>
  <c r="I95" i="1"/>
  <c r="J85" i="1"/>
  <c r="J87" i="1"/>
  <c r="J93" i="1"/>
  <c r="J89" i="1"/>
  <c r="J95" i="1" l="1"/>
</calcChain>
</file>

<file path=xl/sharedStrings.xml><?xml version="1.0" encoding="utf-8"?>
<sst xmlns="http://schemas.openxmlformats.org/spreadsheetml/2006/main" count="473" uniqueCount="247">
  <si>
    <t>udžbenik</t>
  </si>
  <si>
    <t>ALFA</t>
  </si>
  <si>
    <t>udžbenik s višemedijskim nastavnim materijalima</t>
  </si>
  <si>
    <t>Biserka Džeba, Maja Mardešić</t>
  </si>
  <si>
    <t>Suzana Ban, Dubravka Blažić</t>
  </si>
  <si>
    <t>Anita Šojat</t>
  </si>
  <si>
    <t>LJEVAK</t>
  </si>
  <si>
    <t>NAZIV UDŽBENIKA</t>
  </si>
  <si>
    <t>AUTORI</t>
  </si>
  <si>
    <t>VRSTA IZDANJA</t>
  </si>
  <si>
    <t>KOLIČINA</t>
  </si>
  <si>
    <t>NAKLADNIK</t>
  </si>
  <si>
    <t>JEDINIČNA CIJENA</t>
  </si>
  <si>
    <t>JEDINIČNA CIJENA BEZ PDV-a</t>
  </si>
  <si>
    <t>Osnovna škola (redovni program - 3. razred)</t>
  </si>
  <si>
    <t>UKUPNO</t>
  </si>
  <si>
    <t>E-SVIJET 1 : radni udžbenik informatike s dodatnim digitalnim sadržajima u prvom razredu osnovne škole</t>
  </si>
  <si>
    <t>Josipa Blagus, Nataša Ljubić Klemše, Ana Flisar Odorčić, Nikolina Bubica, Ivana Ružić, Nikola Mihočka</t>
  </si>
  <si>
    <t>Sonja Ivić, Marija Krmpotić</t>
  </si>
  <si>
    <t>radni udžbenik</t>
  </si>
  <si>
    <t>DIP IN 1 : udžbenik engleskoga jezika s dodatnim digitalnim sadržajima u prvome razredu osnovne škole, prvi strani jezik</t>
  </si>
  <si>
    <t>Biserka Džeba, Vlasta Živković</t>
  </si>
  <si>
    <t>Sanja Jakovljević Rogić, Dubravka Miklec, Graciella Prtajin</t>
  </si>
  <si>
    <t>U BOŽJOJ LJUBAVI</t>
  </si>
  <si>
    <t>Josip Šimunović, Tihana Petković, Suzana Lipovac</t>
  </si>
  <si>
    <t>GK</t>
  </si>
  <si>
    <t>Reg. Br.</t>
  </si>
  <si>
    <t>Šifra kompleta</t>
  </si>
  <si>
    <t>DIP IN 2 : udžbenik engleskoga jezika s dodatnim digitalnim sadržajima u drugom razredu osnovne škole</t>
  </si>
  <si>
    <t>E-SVIJET 2 : radni udžbenik informatike s dodatnim digitalnim sadržajima u drugom razredu osnovne škole</t>
  </si>
  <si>
    <t>Josipa Blagus, Nataša Ljubić Klemše, Ana Flisar Odorčić, Ivana Ružić, Nikola Mihočka</t>
  </si>
  <si>
    <t>U PRIJATELJSTVU S BOGOM : udžbenik za katolički vjeronauk drugoga razreda osnovne škole</t>
  </si>
  <si>
    <t>Glas Koncila</t>
  </si>
  <si>
    <t>E-SVIJET 3 : radni udžbenik informatike s dodatnim digitalnim sadržajima u trećem razredu osnovne škole</t>
  </si>
  <si>
    <t>U LJUBAVI I POMIRENJU : udžbenik za katolički vjeronauk trećega razreda osnovne škole</t>
  </si>
  <si>
    <t>Ante Pavlović, Ivica Pažin, Mirjana Džambo Šporec</t>
  </si>
  <si>
    <t>Kršćanska sadašnjost</t>
  </si>
  <si>
    <t>KS</t>
  </si>
  <si>
    <t>HRVATSKA ČITANKA 5 : Hrvatski jezik - Čitanka za 5. razred osnovne škole</t>
  </si>
  <si>
    <t>Mirjana Jukić, Slavica Kovač, Iverka Kraševac, Dubravka Težak, Martina Tunuković, Martina Valec-Rebić</t>
  </si>
  <si>
    <t>HRVATSKA KRIJESNICA 5 : udžbenik iz hrvatskoga jezika za 5. razred osnovne škole</t>
  </si>
  <si>
    <t>Slavica Kovač, Mirjana Jukić</t>
  </si>
  <si>
    <t>HELLO, WORLD! : udžbenik engleskog jezika za peti razred osnovne škole, peta godina učenja</t>
  </si>
  <si>
    <t>Ivana Kirin, Marinko Uremović</t>
  </si>
  <si>
    <t>PROFIL KLETT</t>
  </si>
  <si>
    <t>MAXIMAL 2 : udžbenik njemačkoga jezika za peti razred osnovne škole, druga godina učenja</t>
  </si>
  <si>
    <t>Giorgio Motta, Elzbieta Krulak-Kempisty, Claudia Brass, Dagmar Glück, Mirjana Klobučar</t>
  </si>
  <si>
    <t>MATEMATIKA 5, 1. DIO : udžbenik za 5. razred osnovne škole</t>
  </si>
  <si>
    <t>Gordana Gojmerac Dekanić, Petar Radanović, Sanja Varošanec</t>
  </si>
  <si>
    <t>ELEMENT</t>
  </si>
  <si>
    <t>MATEMATIKA 5, 2. DIO : udžbenik za 5. razred osnovne škole</t>
  </si>
  <si>
    <t>PRIRODA 5 : udžbenik iz prirode za peti razred osnovne škole</t>
  </si>
  <si>
    <t>Marijana Bastić, Valerija Begić, Ana Bakarić, Bernarda Kralj Golub</t>
  </si>
  <si>
    <t>MOJA ZEMLJA 1 : udžbenik iz geografije za peti razred osnovne škole</t>
  </si>
  <si>
    <t>Ivan Gambiroža, Josip Jukić, Dinko Marin, Ana Mesić</t>
  </si>
  <si>
    <t>POVIJEST 5 : udžbenik iz povijesti za peti razred osnovne škole</t>
  </si>
  <si>
    <t>Ante Birin, Eva Katarina Glazer, Tomislav Šarlija, Abelina Finek, Darko Fine</t>
  </si>
  <si>
    <t>GLAZBENI KRUG 5 : udžbenik glazbene kulture za peti razred osnovne škole</t>
  </si>
  <si>
    <t>Ružica Ambruš-Kiš, Nikolina Matoš, Tomislav Seletković, Snježana Stojaković, Zrinka Šimunović</t>
  </si>
  <si>
    <t>MOJE BOJE 5 : udžbenik likovne kulture s dodatnim digitalnim sadržajima u petom razredu osnovne škole</t>
  </si>
  <si>
    <t>Miroslav Huzjak</t>
  </si>
  <si>
    <t>SVIJET TEHNIKE 5 : udžbenik tehničke kulture s dodatnim digitalnim sadržajima u petom razredu osnovne škole</t>
  </si>
  <si>
    <t>Vladimir Delić, Ivan Jukić, Zvonko Koprivnjak, Sanja Kovačević, Antun Ptičar, Dragan Stanojević, Svjetlana Urbanek</t>
  </si>
  <si>
    <t>#MOJPORTAL5 : udžbenik informatike s dodatnim digitalnim sadržajima u petom razredu osnovne škole</t>
  </si>
  <si>
    <t>Magdalena Babić, Nikolina Bubica, Stanko Leko, Zoran Dimovski, Mario Stančić, Ivana Ružić, Nikola Mihočka, Branko Vejnović</t>
  </si>
  <si>
    <t>UČITELJU, GDJE STANUJEŠ? : udžbenik za katolički vjeronauk petoga razreda osnovne škole</t>
  </si>
  <si>
    <t>Mirjana Novak, Barbara Sipina</t>
  </si>
  <si>
    <t>HELLO, WORLD! : udžbenik engleskog jezika za šesti razred osnovne škole, šesta godina učenja</t>
  </si>
  <si>
    <t>Profil Klett</t>
  </si>
  <si>
    <t>Naklada Ljevak</t>
  </si>
  <si>
    <t>Jasmina Troha, Ivana Valjak Ilić</t>
  </si>
  <si>
    <t>#DEUTSCH 3 : udžbenik njemačkog jezika s dodatnim digitalnim sadržajima u šestom razredu osnovne škole, 3. godina učenja</t>
  </si>
  <si>
    <t>Alexa Mathias, Jasmina Troha, Andrea Tukša</t>
  </si>
  <si>
    <t>PRIRODA 6 : udžbenik iz prirode za šesti razred osnovne škole</t>
  </si>
  <si>
    <t>Alfa</t>
  </si>
  <si>
    <t>Miroslav Huzjak, Kristina Horvat-Blažinović</t>
  </si>
  <si>
    <t>#DEUTSCH 4 : udžbenik njemačkog jezika s dodatnim digitalnim sadržajima u sedmom razredu osnovne škole, 4. godina učenja</t>
  </si>
  <si>
    <t>POVIJEST 7 : udžbenik iz povijesti za sedmi razred osnovne škole</t>
  </si>
  <si>
    <t>Željko Holjevac, Maja Katušić, Darko Finek, Abelina Finek, Ante Birin, Tomislav Šarlija</t>
  </si>
  <si>
    <t>GLAZBENI KRUG 7 : udžbenik glazbene kulture za 7. razred osnovne škole</t>
  </si>
  <si>
    <t>Ružica Ambruš-Kiš, Ana Janković, Nikolina Matoš, Tomislav Seletković, Zrinka Šimunović</t>
  </si>
  <si>
    <t>MOJE BOJE 7 : udžbenik likovne kulture s dodatnim digitalnim sadržajima u sedmom razredu osnovne škole</t>
  </si>
  <si>
    <t>SVIJET TEHNIKE 7 : udžbenik tehničke kulture s dodatnim digitalnim sadržajima u sedmom razredu osnovne škole</t>
  </si>
  <si>
    <t>Marino Čikeš, Vladimir Delić, Ivica Kolarić, Antun Ptičar, Dragan Stanojević, Paolo Zenzerović</t>
  </si>
  <si>
    <t>#MOJPORTAL7 : udžbenik informatike s dodatnim digitalnim sadržajima u sedmom razredu osnovne škole</t>
  </si>
  <si>
    <t>NEKA JE BOG PRVI : udžbenik za katolički vjeronauk sedmoga razreda osnovne škole</t>
  </si>
  <si>
    <t>Josip Periš, Marina Šimić, Ivana Perčić</t>
  </si>
  <si>
    <t>KEMIJA 7 : udžbenik iz kemije za sedmi razred osnovne škole</t>
  </si>
  <si>
    <t>Mirela Mamić, Draginja Mrvoš-Sermek, Veronika Peradinović, Nikolina Ribarić</t>
  </si>
  <si>
    <t>OTKRIVAMO FIZIKU 7 : udžbenik fizike s dodatnim digitalnim sadržajima u sedmom razredu osnovne škole</t>
  </si>
  <si>
    <t>Sonja Prelovšek Peroš, Branka Milotić, Ivica Aviani</t>
  </si>
  <si>
    <t>Valerija Begić, Marijana Bastić, Ana Bakarić, Bernarda Kralj Golub, Julijana Madaj Prpić</t>
  </si>
  <si>
    <t>Valerija Begić, Marijana Bastić, Julijana Madaj Prpić, Ana Bakarić</t>
  </si>
  <si>
    <t>#MOJPORTAL8 : udžbenik informatike u osmom razredu osnovne škole</t>
  </si>
  <si>
    <t>Magdalena Babić, Nikolina Bubica, Stanko Leko, Zoran Dimovski, Mario Stančić, Nikola Mihočka, Ivana Ružić, Branko Vejnović</t>
  </si>
  <si>
    <t>Josipa Blagus, Nataša Ljubić Klemše, Ivana Ružić, Mario Stančić</t>
  </si>
  <si>
    <t>Jayne Croxford, Graham Fruen</t>
  </si>
  <si>
    <t>Alfa d.d.</t>
  </si>
  <si>
    <t>Profil Klett d.o.o.</t>
  </si>
  <si>
    <t>#DEUTSCH 1 radni udžbenik njemačkog jezika u četvrtom razredu osnovne škole, 1. godina učenja s dodatnim digitalnim sadržajima</t>
  </si>
  <si>
    <t>Alexa Mathias, Jasmina Troha</t>
  </si>
  <si>
    <t>ALLEGRO 4 : udžbenik glazbene kulture u četvrtom razredu osnovne škole s dodatnim digitalnim sadržajima</t>
  </si>
  <si>
    <t>Natalija Banov, Davor Brđanović, Sandra Frančišković, Sandra Ivančić, Eva Kirchmayer Bilić, Alenka Martinović, Darko Novosel, Tomislav Pehar</t>
  </si>
  <si>
    <t>E-SVIJET 4 - radni udžbenik informatike  s dodatnim digitalnim sadržajima u četvrtom razredu osnovne škole</t>
  </si>
  <si>
    <t>UDŽB S DOD. DIG. SADRŽAJIMA</t>
  </si>
  <si>
    <t>DAROVI VJERE I ZAJEDNIŠTVA udžbenik za katolički vjeronauk četvrtoga razreda osnovne škole</t>
  </si>
  <si>
    <t>Ivica Pažin, Ante Pavlović</t>
  </si>
  <si>
    <t>Carolyn  Barraclough, Suzanne Gaynor</t>
  </si>
  <si>
    <t>Zvonimir Šikić, Vesna Draženović Žitko, Iva Golac Jakopović, Branko Goleš, Zlatko Lobor, Maja Marić, Tamara Nemeth, Goran Stajčić, Milana Vuković</t>
  </si>
  <si>
    <t>BIOLOGIJA 7 : udžbenik iz biologije za sedmi razred osnovne škole</t>
  </si>
  <si>
    <t>MOJA ZEMLJA 3 udžbenik iz geografije za sedmi razred osnovne škole</t>
  </si>
  <si>
    <t>Ante Kožul, Silvija Krpes, Krunoslav Samardžić, Milan Vukelić</t>
  </si>
  <si>
    <t>MATEMATIKA 7, udžbenik matematike za sedmi razred osnovne škole, 2. svezak</t>
  </si>
  <si>
    <t>MATEMATIKA 7, udžbenik matematike za sedmi razred osnovne škole, 1 svezak</t>
  </si>
  <si>
    <t>HRVATSKE JEZIČNE NITI 8 udžbenik iz hrvatskoga jezika za osmi razred osnovne škole</t>
  </si>
  <si>
    <t>Sanja Miloloža, Ina Randić Đorđević, Linda Šimunović Nakić, Sanja Bosak, Bernardina Petrović</t>
  </si>
  <si>
    <t>HRVATSKA RIJEČ 8 čitanka iz hrvatskoga jezika za osmi razred osnovne škole</t>
  </si>
  <si>
    <t>Anita Katić, Dalia Mirt, Lidija Vešligaj</t>
  </si>
  <si>
    <t>čitanka</t>
  </si>
  <si>
    <t>WIDER WORLD 4: with extra online practice : za 8. razred (8. godina učenja)</t>
  </si>
  <si>
    <t>Suzanne Gaynor, Kathryn Alevizos, Carolyn Barraclough</t>
  </si>
  <si>
    <t>Naklada Ljevak d.o.o.</t>
  </si>
  <si>
    <t>GUT GEMACHT! 8 radni udžbenik njemačkog jezika u osmom razredu osnovne škole, 8. godina učenja s dodatnim digitalnim sadržajima</t>
  </si>
  <si>
    <t>#DEUTSCH 5: radni udžbenik njemačkog jezika u osmom razredu osnovne škole, 5. godina učenja s dodatnim digitalnim sadržajima</t>
  </si>
  <si>
    <t>MATEMATIKA 8, 1. DIO udžbenik za 8. razred osnovne škole</t>
  </si>
  <si>
    <t>Element d.o.o. za nakladništvo</t>
  </si>
  <si>
    <t>MATEMATIKA 8, 2. DIO udžbenik za 8. razred osnovne škole</t>
  </si>
  <si>
    <t>KLIO 8 udžbenik povijesti u osmome razredu osnovne škole s dodatnim digitalnim sadržajima</t>
  </si>
  <si>
    <t>Krešimir Erdelja, Igor Stojaković</t>
  </si>
  <si>
    <t>GLAZBENI KRUG 8 udžbenik glazbene kulture za osmi razred osnovne škole</t>
  </si>
  <si>
    <t>Ružica Ambruš-Kiš, Tomislav Seletković, Zrinka Šimunović</t>
  </si>
  <si>
    <t>MOJE BOJE 8 :udžbenik likovne kulture u osmom razredu osnovne škole s dodatnim digitalnim sadržajima</t>
  </si>
  <si>
    <t>SVIJET TEHNIKE 8 :udžbenik tehničke kulture u osmom razredu osnovne škole s dodatnim digitalnim sadržajima</t>
  </si>
  <si>
    <t>Marino Čikeš, Vladimir Delić, Ivica Kolarić, Dragan Stanojević, Paolo Zenzerović</t>
  </si>
  <si>
    <t>UKORAK S ISUSOM: udžbenik za katolički vjeronauk osmoga razreda osnovne škole</t>
  </si>
  <si>
    <t>NAŠ HRVATSKI 7: udžbenik hrvatskog jezika s dodatnim digitalnim sadržajima u sedmome razredu osnovne škole</t>
  </si>
  <si>
    <t>SNAGA RIJEČI 7: čitanka hrvatskog jezika s dodatnim digitalnim sadržajima u sedmome razredu osnovne škole</t>
  </si>
  <si>
    <t>Wider World 3 - 7. godina učenja</t>
  </si>
  <si>
    <t>Dunja Pavličević-Franić, Vladimira Velički, Katarina Aladrović Slovaček, Vlatka Domišljanović</t>
  </si>
  <si>
    <t>Tamara Turza-Bogdan, Slavica Pospiš, Vladimira Velički</t>
  </si>
  <si>
    <t>Dubravka Glasnović Gracin, Gabriela Žokalj, Tanja Soucie</t>
  </si>
  <si>
    <t>DIP IN 4 : radni udžbenik engleskog jezika u četvrtom razredu osnovne škole, 4. godina učenja s dodatnim digitalnim sadržajima</t>
  </si>
  <si>
    <t>NAŠ HRVATSKI 6 : udžbenik hrvatskog jezika s dodatnim digitalnim sadržajima u šestome razredu osnovne škole</t>
  </si>
  <si>
    <t>SNAGA RIJEČI 6 : čitanka hrvatskog jezika s dodatnim digitalnim sadržajima u šestome razredu osnovne škole</t>
  </si>
  <si>
    <t>MATEMATIKA 6, 1. DIO : udžbenik za 6. razred osnovne škole</t>
  </si>
  <si>
    <t>MATEMATIKA 6, 2. DIO : udžbenik za 6. razred osnovne škole</t>
  </si>
  <si>
    <t>Element</t>
  </si>
  <si>
    <t>MOJA ZEMLJA 2 : udžbenik iz geografije za šesti razred osnovne škole</t>
  </si>
  <si>
    <t>POVIJEST 6 : udžbenik iz povijesti za šesti razred osnovne škole</t>
  </si>
  <si>
    <t>Ante Birin, Tomislav Šarlija, Danijela Deković</t>
  </si>
  <si>
    <t>GLAZBENI KRUG 6 : udžbenik glazbene kulture za 6. razred osnovne škole</t>
  </si>
  <si>
    <t>MOJE BOJE 6 : udžbenik likovne kulture s dodatnim digitalnim sadržajima u šestom razredu osnovne škole</t>
  </si>
  <si>
    <t>SVIJET TEHNIKE 6 : udžbenik tehničke kulture s dodatnim digitalnim sadržajima u šestom razredu osnovne škole</t>
  </si>
  <si>
    <t>Vladimir Delić, Ivan Jukić, Zvonko Koprivnjak, Sanja Kovačević, Josip Gudelj, Dragan Stanojević, Svjetlana Urbanek</t>
  </si>
  <si>
    <t>#MOJPORTAL6 : udžbenik informatike s dodatnim digitalnim sadržajima u šestom razredu osnovne škole</t>
  </si>
  <si>
    <t>BIRAM SLOBODU : udžbenik za katolički vjeronauk šestoga razreda osnovne škole</t>
  </si>
  <si>
    <t>BIOLOGIJA 8 : udžbenik iz biologije za osmi razred osnovne škole</t>
  </si>
  <si>
    <t>OTKRIVAMO FIZIKU 8 : udžbenik fizike s dodatnim digitalnim sadržajima u osmom razredu osnovne škole</t>
  </si>
  <si>
    <t>Jasna Bagić Ljubičić, Sonja Prelovšek-Peroš, Branka Milotić</t>
  </si>
  <si>
    <t>KEMIJA 8 : udžbenik iz kemije za osmi razred osnovne škole</t>
  </si>
  <si>
    <t>Mirela Mamić, Draginja Mrvoš Sermek, Veronika Peradinović, Nikolina Ribarić</t>
  </si>
  <si>
    <t>MOJA ZEMLJA 4 : udžbenik iz geografije za osmi razred osnovne škole</t>
  </si>
  <si>
    <t>GUT GEMACHT! 6 : udžbenik njemačkog jezika s dodatnim digitalnim sadržajima u šestom razredu osnovne škole, 6. godina učenja</t>
  </si>
  <si>
    <t>GO GETTER 3 : with extra online practice : za 6. razred i 7. razred, drugi strani jezik (3. godina i 4. godina učenja)</t>
  </si>
  <si>
    <t>Sandy Zervas, Catherine Bright</t>
  </si>
  <si>
    <t>PČELICA 1, POČETNICA I. DIO</t>
  </si>
  <si>
    <t>početnica hrvatskoga jezika s dodatnim digitalnim sadržajima u prvom razredu osnovne škole, 1. dio</t>
  </si>
  <si>
    <t>PČELICA 1, POČETNICA II. DIO</t>
  </si>
  <si>
    <t>početnica hrvatskoga jezika s dodatnim digitalnim sadržajima u prvom razredu osnovne škole, 2. dio</t>
  </si>
  <si>
    <t>MOJ SRETNI BROJ 1</t>
  </si>
  <si>
    <t>udžbenik matematike s dodatnim digitalnim sadržajima u prvom razredu osnovne škole</t>
  </si>
  <si>
    <t>EUREKA 1</t>
  </si>
  <si>
    <t>udžbenik prirode i društva s dodatnim digitalnim sadržajima u prvom razredu osnovne škole</t>
  </si>
  <si>
    <t>Snježana Bakarić Palička, Sanja Ćorić Grgić, Ivana Križanac, Žaklin Lukša</t>
  </si>
  <si>
    <t>6041</t>
  </si>
  <si>
    <t>3875</t>
  </si>
  <si>
    <t>6042</t>
  </si>
  <si>
    <t>6123</t>
  </si>
  <si>
    <t>3940</t>
  </si>
  <si>
    <t>6150</t>
  </si>
  <si>
    <t>3965</t>
  </si>
  <si>
    <t>ČITAM I PIŠEM 3, JEZIČNI UDŽBENIK</t>
  </si>
  <si>
    <t>radni udžbenik iz hrvatskoga jezika za treći razred osnovne škole</t>
  </si>
  <si>
    <t>ČITAM I PIŠEM 3, ČITANKA</t>
  </si>
  <si>
    <t>radna čitanka iz hrvatskoga jezika za treći razred osnovne škole</t>
  </si>
  <si>
    <t>6488</t>
  </si>
  <si>
    <t>4288</t>
  </si>
  <si>
    <t>6489</t>
  </si>
  <si>
    <t>OTKRIVAMO MATEMATIKU 3, PRVI DIO</t>
  </si>
  <si>
    <t>radni udžbenik iz matematike za treći razred osnovne škole</t>
  </si>
  <si>
    <t>OTKRIVAMO MATEMATIKU 3, DRUGI DIO</t>
  </si>
  <si>
    <t>PRIRODA, DRUŠTVO I JA 3</t>
  </si>
  <si>
    <t>radni udžbenik iz prirode i društva za treći razred osnovne škole</t>
  </si>
  <si>
    <t>Mila Bulić, Gordana Kralj, Lidija Križanić, Marija Lesandrić</t>
  </si>
  <si>
    <t>šk</t>
  </si>
  <si>
    <t>školska knjiga</t>
  </si>
  <si>
    <t>UKUPNA CIJENA U EURIMA BEZ PDV-a</t>
  </si>
  <si>
    <t>ODABIR 2024./2025.</t>
  </si>
  <si>
    <t>Osnovna škola (redovni program - 4. razred)</t>
  </si>
  <si>
    <t>Osnovna škola (redovni program - 1. razred)</t>
  </si>
  <si>
    <t>Osnovna škola (redovni program - 2. razred)</t>
  </si>
  <si>
    <t>Osnovna škola (redovni program - 5. razred)</t>
  </si>
  <si>
    <t>Osnovna škola (redovni program - 6. razred)</t>
  </si>
  <si>
    <t>Osnovna škola (redovni program - 7. razred)</t>
  </si>
  <si>
    <t>Osnovna škola (redovni program - 8. razred)</t>
  </si>
  <si>
    <t>OSNOVNA ŠKOLA POSEBNI PROGRAMI</t>
  </si>
  <si>
    <t>SNAGA RIJEČI I NAŠ HRVATSKI 7 : radni udžbenik za pomoć u učenju hrvatskoga jezika u sedmome razredu osnovne škole</t>
  </si>
  <si>
    <t>Jasminka Vrban, Stanka Svetličić</t>
  </si>
  <si>
    <t>Školska knjiga</t>
  </si>
  <si>
    <t>KEMIJA 8 : radni udžbenik iz kemije za osmi razred osnovne škole (za učenike kojima je određen primjereni program osnovnog odgoja i obrazovanja)</t>
  </si>
  <si>
    <t>Mirela Mamić, Veronika Peradinović, Nikolina Ribarić</t>
  </si>
  <si>
    <t>PRIRODA 5 : radni udžbenik iz prirode za peti razred osnovne škole (za učenike kojima je određen primjereni program osnovnog odgoja i obrazovanja)</t>
  </si>
  <si>
    <t>BIOLOGIJA 7 : radni udžbenik iz biologije za sedmi razred osnovne škole (za učenike kojima je određen primjereni program osnovnog odgoja i obrazovanja)</t>
  </si>
  <si>
    <t>HRVATSKA KRIJESNICA 5 : radni udžbenik za dopunski i individualizirani rad iz hrvatskog jezika za 5. razred osnovne škole namijenjen za učenike s posebnim odgojno-obrazovnim potrebama, s teškoćama u razvoju</t>
  </si>
  <si>
    <t>Vesna Dunatov, Anita Petrić</t>
  </si>
  <si>
    <t>POVIJEST 5 : udžbenik iz povijesti za peti razred osnovne škole (prilagođeno za učenike s teškoćama u razvoju)</t>
  </si>
  <si>
    <t>Ante Birin, Eva Katarina Glazer, Tomislav Šarlija, Abelina Finek, Darko Finek, Željka Butorac</t>
  </si>
  <si>
    <t>BIOLOGIJA 8 : radni udžbenik iz biologije za osmi razred osnovne škole (za učenike kojima je određen primjereni program osnovnog odgoja i obrazovanja)</t>
  </si>
  <si>
    <t>MOJA ZEMLJA 1 : udžbenik iz geografije za peti razred osnovne škole (za učenike kojima je određen primjereni program osnovnog odgoja i obrazovanja)</t>
  </si>
  <si>
    <t>MATEMATIČKI IZAZOVI 5 : radni udžbenik sa zadatcima za vježbanje iz matematike za peti razred osnovne škole (za učenike kojima je određen primjereni program osnovnog odgoja i obrazovanja)</t>
  </si>
  <si>
    <t>Gordana Paić, Željko Bošnjak, Boris Čulina, Niko Grgić</t>
  </si>
  <si>
    <t>MATEMATIKA 7 : udžbenik za pomoć u učenju matematike u sedmom razredu osnovne škole s dodatnim digitalnim sadržajima</t>
  </si>
  <si>
    <t>Tanja Djaković, Ljiljana Peretin, Denis Vujanović</t>
  </si>
  <si>
    <t>MOJA ZEMLJA 3 : udžbenik iz geografije za sedmi razred osnovne škole (za učenike kojima je određen primjereni program osnovnog odgoja i obrazovanja)</t>
  </si>
  <si>
    <t>Udžbenik</t>
  </si>
  <si>
    <t>Obvezni udžbenici za učenike OŠ "Pavao Belas"; 1. DO 8. RAZRED I POSEBNI PROGRAMI</t>
  </si>
  <si>
    <t>DIP IN 3 : udžbenik engleskoga jezika s dodatnim digitalnim sadržajima u trećem razredu osnovne škole</t>
  </si>
  <si>
    <t>Maja Mardešić</t>
  </si>
  <si>
    <r>
      <t>GO GETTER 4</t>
    </r>
    <r>
      <rPr>
        <sz val="8"/>
        <color theme="1"/>
        <rFont val="Calibri"/>
        <family val="2"/>
        <charset val="238"/>
        <scheme val="minor"/>
      </rPr>
      <t xml:space="preserve"> : with extra online practice : za 7. i 8. razred, drugi strani jezik (4. i 5. godina učenja)</t>
    </r>
  </si>
  <si>
    <t>PČELICA 2, I. I II. DIO : radni udžbenik hrvatskog jezika s dodatnim digitalnim sadržajima u drugom razredu osnovne škole, 1. i 2. dio.</t>
  </si>
  <si>
    <t>SVIJET RIJEČI 2, I. I II. DIO : integrirani radni udžbenik hrvatskoga jezika s dodatnim digitalnim sadržajima u drugom razredu osnovne škole - 1. dio i 2. dio</t>
  </si>
  <si>
    <t>Ankica Španić, Jadranka Jurić, Terezija Zokić, Benita Vladušić</t>
  </si>
  <si>
    <t>MOJ SRETNI BROJ 2 : udžbenik matematike s dodatnim digitalnim sadržajima u drugom razredu osnovne škole</t>
  </si>
  <si>
    <t>EUREKA 2 : udžbenik prirode i društva s dodatnim digitalnim sadržajima u drugom razredu osnovne škole</t>
  </si>
  <si>
    <t>Sanja Ćorić Grgić, Snježana Bakarić Palička, Ivana Križanac, Žaklin Lukša</t>
  </si>
  <si>
    <t>ČITAM I PIŠEM 4 : radni udžbenik iz hrvatskoga jezika za četvrti razred osnovne škole</t>
  </si>
  <si>
    <t>ČITAM I PIŠEM 4 : radna čitanka iz hrvatskoga jezika za četvrti razred osnovne škole</t>
  </si>
  <si>
    <t>Tamara Turza-Bogdan, Slavica Pospiš</t>
  </si>
  <si>
    <t>OTKRIVAMO MATEMATIKU 4, PRVI DIO : radni udžbenik iz matematike za četvrti razred osnovne škole</t>
  </si>
  <si>
    <t>OTKRIVAMO MATEMATIKU 4, DRUGI DIO : radni udžbenik iz matematike za četvrti razred osnovne škole</t>
  </si>
  <si>
    <t>PRIRODA, DRUŠTVO I JA 4 : radni udžbenik iz prirode i društva za četvrti razred osnovne škole</t>
  </si>
  <si>
    <t>Nikola Štambak, Tomislav Šarlija, Dragana Mamić, Gordana Kralj, Mila Bulić</t>
  </si>
  <si>
    <t>radni čitanka</t>
  </si>
  <si>
    <t>56</t>
  </si>
  <si>
    <t>0</t>
  </si>
  <si>
    <t>43</t>
  </si>
  <si>
    <t>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</si>
</sst>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5">
    <xf numFmtId="0" fontId="0" fillId="0" borderId="0"/>
    <xf numFmtId="0" fontId="2" fillId="0" borderId="0"/>
    <xf numFmtId="44" fontId="3" fillId="0" borderId="0" applyFont="0" applyFill="0" applyBorder="0" applyAlignment="0" applyProtection="0"/>
    <xf numFmtId="0" fontId="4" fillId="0" borderId="0"/>
    <xf numFmtId="0" fontId="1" fillId="0" borderId="0"/>
  </cellStyleXfs>
  <cellXfs count="88">
    <xf numFmtId="0" fontId="0" fillId="0" borderId="0" xfId="0"/>
    <xf numFmtId="2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>
      <alignment horizontal="center" vertical="center" readingOrder="1"/>
    </xf>
    <xf numFmtId="0" fontId="6" fillId="0" borderId="1" xfId="0" applyFont="1" applyFill="1" applyBorder="1" applyAlignment="1">
      <alignment vertical="center" wrapText="1" readingOrder="1"/>
    </xf>
    <xf numFmtId="49" fontId="6" fillId="0" borderId="1" xfId="0" applyNumberFormat="1" applyFont="1" applyFill="1" applyBorder="1" applyAlignment="1">
      <alignment vertical="center" wrapText="1" readingOrder="1"/>
    </xf>
    <xf numFmtId="1" fontId="6" fillId="0" borderId="1" xfId="0" applyNumberFormat="1" applyFont="1" applyFill="1" applyBorder="1" applyAlignment="1">
      <alignment horizontal="center" vertical="center" wrapText="1" readingOrder="1"/>
    </xf>
    <xf numFmtId="49" fontId="6" fillId="0" borderId="1" xfId="0" applyNumberFormat="1" applyFont="1" applyFill="1" applyBorder="1" applyAlignment="1">
      <alignment horizontal="center" vertical="center" wrapText="1" readingOrder="1"/>
    </xf>
    <xf numFmtId="2" fontId="6" fillId="0" borderId="1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2" fontId="9" fillId="0" borderId="2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0" xfId="0" applyFont="1" applyFill="1"/>
    <xf numFmtId="2" fontId="9" fillId="0" borderId="2" xfId="0" applyNumberFormat="1" applyFont="1" applyFill="1" applyBorder="1" applyAlignment="1">
      <alignment horizontal="center" vertical="center"/>
    </xf>
    <xf numFmtId="1" fontId="9" fillId="0" borderId="0" xfId="0" applyNumberFormat="1" applyFont="1"/>
    <xf numFmtId="2" fontId="9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2" fontId="9" fillId="0" borderId="4" xfId="0" applyNumberFormat="1" applyFont="1" applyBorder="1" applyAlignment="1">
      <alignment horizontal="center" vertical="center"/>
    </xf>
    <xf numFmtId="0" fontId="5" fillId="0" borderId="0" xfId="0" applyFont="1" applyFill="1"/>
    <xf numFmtId="2" fontId="10" fillId="0" borderId="4" xfId="0" applyNumberFormat="1" applyFont="1" applyBorder="1" applyAlignment="1" applyProtection="1">
      <alignment horizontal="center" vertical="center" wrapText="1"/>
      <protection locked="0"/>
    </xf>
    <xf numFmtId="2" fontId="9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 readingOrder="1"/>
    </xf>
    <xf numFmtId="4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readingOrder="1"/>
    </xf>
    <xf numFmtId="1" fontId="6" fillId="0" borderId="1" xfId="4" applyNumberFormat="1" applyFont="1" applyFill="1" applyBorder="1" applyAlignment="1">
      <alignment horizontal="center" vertical="center" readingOrder="1"/>
    </xf>
    <xf numFmtId="1" fontId="6" fillId="0" borderId="1" xfId="4" applyNumberFormat="1" applyFont="1" applyFill="1" applyBorder="1" applyAlignment="1">
      <alignment vertical="center" readingOrder="1"/>
    </xf>
    <xf numFmtId="0" fontId="6" fillId="0" borderId="1" xfId="4" applyNumberFormat="1" applyFont="1" applyFill="1" applyBorder="1" applyAlignment="1">
      <alignment vertical="center" wrapText="1" readingOrder="1"/>
    </xf>
    <xf numFmtId="49" fontId="6" fillId="0" borderId="1" xfId="4" applyNumberFormat="1" applyFont="1" applyFill="1" applyBorder="1" applyAlignment="1">
      <alignment vertical="center" wrapText="1" readingOrder="1"/>
    </xf>
    <xf numFmtId="49" fontId="6" fillId="0" borderId="1" xfId="4" applyNumberFormat="1" applyFont="1" applyFill="1" applyBorder="1" applyAlignment="1">
      <alignment horizontal="center" vertical="center" wrapText="1" readingOrder="1"/>
    </xf>
    <xf numFmtId="4" fontId="6" fillId="0" borderId="1" xfId="4" applyNumberFormat="1" applyFont="1" applyFill="1" applyBorder="1" applyAlignment="1">
      <alignment horizontal="center" vertical="center" readingOrder="1"/>
    </xf>
    <xf numFmtId="49" fontId="6" fillId="0" borderId="0" xfId="4" applyNumberFormat="1" applyFont="1" applyFill="1" applyAlignment="1"/>
    <xf numFmtId="4" fontId="6" fillId="0" borderId="1" xfId="0" applyNumberFormat="1" applyFont="1" applyFill="1" applyBorder="1" applyAlignment="1">
      <alignment horizontal="center" vertical="center" readingOrder="1"/>
    </xf>
    <xf numFmtId="4" fontId="6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 readingOrder="1"/>
    </xf>
    <xf numFmtId="1" fontId="6" fillId="0" borderId="11" xfId="0" applyNumberFormat="1" applyFont="1" applyFill="1" applyBorder="1" applyAlignment="1">
      <alignment horizontal="center" vertical="center" readingOrder="1"/>
    </xf>
    <xf numFmtId="0" fontId="6" fillId="0" borderId="11" xfId="0" applyFont="1" applyFill="1" applyBorder="1" applyAlignment="1">
      <alignment vertical="center" wrapText="1" readingOrder="1"/>
    </xf>
    <xf numFmtId="49" fontId="6" fillId="0" borderId="11" xfId="0" applyNumberFormat="1" applyFont="1" applyFill="1" applyBorder="1" applyAlignment="1">
      <alignment vertical="center" wrapText="1" readingOrder="1"/>
    </xf>
    <xf numFmtId="49" fontId="6" fillId="0" borderId="9" xfId="0" applyNumberFormat="1" applyFont="1" applyFill="1" applyBorder="1" applyAlignment="1">
      <alignment horizontal="center" vertical="center" wrapText="1" readingOrder="1"/>
    </xf>
    <xf numFmtId="4" fontId="6" fillId="0" borderId="1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 readingOrder="1"/>
    </xf>
    <xf numFmtId="164" fontId="12" fillId="0" borderId="0" xfId="2" applyNumberFormat="1" applyFont="1" applyAlignment="1">
      <alignment vertical="center"/>
    </xf>
    <xf numFmtId="164" fontId="6" fillId="0" borderId="1" xfId="2" applyNumberFormat="1" applyFont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2" applyNumberFormat="1" applyFont="1" applyBorder="1" applyAlignment="1">
      <alignment horizontal="center" vertical="center"/>
    </xf>
    <xf numFmtId="164" fontId="9" fillId="0" borderId="8" xfId="2" applyNumberFormat="1" applyFont="1" applyBorder="1" applyAlignment="1">
      <alignment horizontal="center" vertical="center"/>
    </xf>
    <xf numFmtId="164" fontId="9" fillId="0" borderId="8" xfId="2" applyNumberFormat="1" applyFont="1" applyFill="1" applyBorder="1" applyAlignment="1">
      <alignment horizontal="center" vertical="center"/>
    </xf>
    <xf numFmtId="164" fontId="9" fillId="0" borderId="3" xfId="2" applyNumberFormat="1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/>
    </xf>
    <xf numFmtId="164" fontId="9" fillId="0" borderId="0" xfId="2" applyNumberFormat="1" applyFont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 wrapText="1"/>
    </xf>
    <xf numFmtId="164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>
      <alignment horizontal="center" vertical="center" readingOrder="1"/>
    </xf>
    <xf numFmtId="1" fontId="6" fillId="0" borderId="1" xfId="0" applyNumberFormat="1" applyFont="1" applyBorder="1" applyAlignment="1">
      <alignment horizontal="center" vertical="center" readingOrder="1"/>
    </xf>
    <xf numFmtId="0" fontId="6" fillId="0" borderId="1" xfId="0" applyFont="1" applyBorder="1" applyAlignment="1">
      <alignment vertical="center" wrapText="1" readingOrder="1"/>
    </xf>
    <xf numFmtId="49" fontId="6" fillId="0" borderId="1" xfId="0" applyNumberFormat="1" applyFont="1" applyBorder="1" applyAlignment="1">
      <alignment vertical="center" wrapText="1" readingOrder="1"/>
    </xf>
    <xf numFmtId="1" fontId="6" fillId="0" borderId="1" xfId="0" applyNumberFormat="1" applyFont="1" applyBorder="1" applyAlignment="1">
      <alignment horizontal="center" vertical="center" wrapText="1" readingOrder="1"/>
    </xf>
    <xf numFmtId="2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7" xfId="0" applyNumberFormat="1" applyFont="1" applyBorder="1" applyAlignment="1">
      <alignment vertical="center" wrapText="1" readingOrder="1"/>
    </xf>
    <xf numFmtId="0" fontId="6" fillId="0" borderId="7" xfId="0" applyFont="1" applyBorder="1" applyAlignment="1">
      <alignment horizontal="left" vertical="center" wrapText="1"/>
    </xf>
    <xf numFmtId="164" fontId="6" fillId="0" borderId="6" xfId="2" applyNumberFormat="1" applyFont="1" applyFill="1" applyBorder="1" applyAlignment="1">
      <alignment vertical="center" wrapText="1" readingOrder="1"/>
    </xf>
    <xf numFmtId="4" fontId="6" fillId="0" borderId="1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vertical="center" wrapText="1" readingOrder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" fontId="6" fillId="0" borderId="6" xfId="0" applyNumberFormat="1" applyFont="1" applyFill="1" applyBorder="1" applyAlignment="1">
      <alignment horizontal="center" vertical="center" readingOrder="1"/>
    </xf>
    <xf numFmtId="1" fontId="6" fillId="0" borderId="7" xfId="0" applyNumberFormat="1" applyFont="1" applyFill="1" applyBorder="1" applyAlignment="1">
      <alignment horizontal="center" vertical="center" readingOrder="1"/>
    </xf>
    <xf numFmtId="0" fontId="7" fillId="0" borderId="0" xfId="0" applyFont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49" fontId="6" fillId="0" borderId="7" xfId="0" applyNumberFormat="1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/>
    </xf>
  </cellXfs>
  <cellStyles count="5">
    <cellStyle name="Normal 2" xfId="1"/>
    <cellStyle name="Normal 2 2" xfId="4"/>
    <cellStyle name="Normal 3" xfId="3"/>
    <cellStyle name="Normalno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9"/>
  <sheetViews>
    <sheetView tabSelected="1" zoomScaleNormal="100" zoomScaleSheetLayoutView="130" workbookViewId="0">
      <pane ySplit="3" topLeftCell="A119" activePane="bottomLeft" state="frozen"/>
      <selection pane="bottomLeft" activeCell="F120" sqref="F120"/>
    </sheetView>
  </sheetViews>
  <sheetFormatPr defaultColWidth="9.109375" defaultRowHeight="10.199999999999999" x14ac:dyDescent="0.2"/>
  <cols>
    <col min="1" max="1" width="5.6640625" style="14" customWidth="1"/>
    <col min="2" max="2" width="9.109375" style="14"/>
    <col min="3" max="3" width="32.33203125" style="14" customWidth="1"/>
    <col min="4" max="4" width="23.6640625" style="14" customWidth="1"/>
    <col min="5" max="5" width="22.33203125" style="14" customWidth="1"/>
    <col min="6" max="6" width="10.6640625" style="19" customWidth="1"/>
    <col min="7" max="7" width="12.5546875" style="14" customWidth="1"/>
    <col min="8" max="8" width="11.33203125" style="14" customWidth="1"/>
    <col min="9" max="9" width="10.88671875" style="20" customWidth="1"/>
    <col min="10" max="10" width="19.44140625" style="59" bestFit="1" customWidth="1"/>
    <col min="11" max="16384" width="9.109375" style="14"/>
  </cols>
  <sheetData>
    <row r="1" spans="1:10" s="21" customFormat="1" ht="24" customHeight="1" x14ac:dyDescent="0.35">
      <c r="B1" s="85" t="s">
        <v>197</v>
      </c>
      <c r="C1" s="85"/>
      <c r="D1" s="85"/>
      <c r="E1" s="85"/>
      <c r="F1" s="85"/>
      <c r="G1" s="85"/>
      <c r="H1" s="85"/>
      <c r="I1" s="22" t="s">
        <v>15</v>
      </c>
      <c r="J1" s="49">
        <f>SUM(J12,J21,J31,J43,J59,J77,J95,J115,J129)</f>
        <v>0</v>
      </c>
    </row>
    <row r="2" spans="1:10" s="21" customFormat="1" ht="18" x14ac:dyDescent="0.35">
      <c r="B2" s="86" t="s">
        <v>225</v>
      </c>
      <c r="C2" s="85"/>
      <c r="D2" s="85"/>
      <c r="E2" s="85"/>
      <c r="F2" s="85"/>
      <c r="G2" s="85"/>
      <c r="H2" s="85"/>
      <c r="I2" s="85"/>
      <c r="J2" s="85"/>
    </row>
    <row r="3" spans="1:10" s="13" customFormat="1" ht="30.6" x14ac:dyDescent="0.3">
      <c r="A3" s="9" t="s">
        <v>26</v>
      </c>
      <c r="B3" s="10" t="s">
        <v>27</v>
      </c>
      <c r="C3" s="10" t="s">
        <v>7</v>
      </c>
      <c r="D3" s="10" t="s">
        <v>8</v>
      </c>
      <c r="E3" s="10" t="s">
        <v>9</v>
      </c>
      <c r="F3" s="11" t="s">
        <v>10</v>
      </c>
      <c r="G3" s="10" t="s">
        <v>11</v>
      </c>
      <c r="H3" s="10" t="s">
        <v>12</v>
      </c>
      <c r="I3" s="12" t="s">
        <v>13</v>
      </c>
      <c r="J3" s="50" t="s">
        <v>196</v>
      </c>
    </row>
    <row r="4" spans="1:10" s="24" customFormat="1" ht="35.1" customHeight="1" x14ac:dyDescent="0.3">
      <c r="A4" s="81" t="s">
        <v>199</v>
      </c>
      <c r="B4" s="81"/>
      <c r="C4" s="81"/>
      <c r="D4" s="81"/>
      <c r="E4" s="81"/>
      <c r="F4" s="81"/>
      <c r="G4" s="81"/>
      <c r="H4" s="81"/>
      <c r="I4" s="81"/>
      <c r="J4" s="75"/>
    </row>
    <row r="5" spans="1:10" s="38" customFormat="1" ht="40.799999999999997" x14ac:dyDescent="0.2">
      <c r="A5" s="32" t="s">
        <v>174</v>
      </c>
      <c r="B5" s="33" t="s">
        <v>175</v>
      </c>
      <c r="C5" s="34" t="s">
        <v>165</v>
      </c>
      <c r="D5" s="35" t="s">
        <v>18</v>
      </c>
      <c r="E5" s="66" t="s">
        <v>166</v>
      </c>
      <c r="F5" s="36" t="s">
        <v>246</v>
      </c>
      <c r="G5" s="48" t="s">
        <v>208</v>
      </c>
      <c r="H5" s="27">
        <f t="shared" ref="H5:H6" si="0">I5+(I5*5%)</f>
        <v>0</v>
      </c>
      <c r="I5" s="37"/>
      <c r="J5" s="51">
        <f t="shared" ref="J5:J7" si="1">F5*I5</f>
        <v>0</v>
      </c>
    </row>
    <row r="6" spans="1:10" s="38" customFormat="1" ht="40.799999999999997" x14ac:dyDescent="0.2">
      <c r="A6" s="32" t="s">
        <v>176</v>
      </c>
      <c r="B6" s="33" t="s">
        <v>175</v>
      </c>
      <c r="C6" s="34" t="s">
        <v>167</v>
      </c>
      <c r="D6" s="35" t="s">
        <v>18</v>
      </c>
      <c r="E6" s="69" t="s">
        <v>168</v>
      </c>
      <c r="F6" s="36" t="s">
        <v>246</v>
      </c>
      <c r="G6" s="48" t="s">
        <v>208</v>
      </c>
      <c r="H6" s="27">
        <f t="shared" si="0"/>
        <v>0</v>
      </c>
      <c r="I6" s="37"/>
      <c r="J6" s="51">
        <f t="shared" si="1"/>
        <v>0</v>
      </c>
    </row>
    <row r="7" spans="1:10" ht="30.6" x14ac:dyDescent="0.2">
      <c r="A7" s="27">
        <v>5991</v>
      </c>
      <c r="B7" s="27">
        <v>3831</v>
      </c>
      <c r="C7" s="28" t="s">
        <v>20</v>
      </c>
      <c r="D7" s="28" t="s">
        <v>19</v>
      </c>
      <c r="E7" s="70" t="s">
        <v>21</v>
      </c>
      <c r="F7" s="36" t="s">
        <v>246</v>
      </c>
      <c r="G7" s="48" t="s">
        <v>208</v>
      </c>
      <c r="H7" s="27">
        <f>I7+(I7*5%)</f>
        <v>0</v>
      </c>
      <c r="I7" s="27"/>
      <c r="J7" s="51">
        <f t="shared" si="1"/>
        <v>0</v>
      </c>
    </row>
    <row r="8" spans="1:10" ht="30.6" x14ac:dyDescent="0.2">
      <c r="A8" s="27" t="s">
        <v>177</v>
      </c>
      <c r="B8" s="27" t="s">
        <v>178</v>
      </c>
      <c r="C8" s="28" t="s">
        <v>169</v>
      </c>
      <c r="D8" s="28" t="s">
        <v>22</v>
      </c>
      <c r="E8" s="70" t="s">
        <v>170</v>
      </c>
      <c r="F8" s="36" t="s">
        <v>246</v>
      </c>
      <c r="G8" s="48" t="s">
        <v>208</v>
      </c>
      <c r="H8" s="27">
        <f t="shared" ref="H8:H11" si="2">I8+(I8*5%)</f>
        <v>0</v>
      </c>
      <c r="I8" s="27"/>
      <c r="J8" s="51">
        <f t="shared" ref="J8" si="3">F8*I8</f>
        <v>0</v>
      </c>
    </row>
    <row r="9" spans="1:10" ht="30.6" x14ac:dyDescent="0.2">
      <c r="A9" s="27" t="s">
        <v>179</v>
      </c>
      <c r="B9" s="27" t="s">
        <v>180</v>
      </c>
      <c r="C9" s="28" t="s">
        <v>171</v>
      </c>
      <c r="D9" s="28" t="s">
        <v>173</v>
      </c>
      <c r="E9" s="70" t="s">
        <v>172</v>
      </c>
      <c r="F9" s="36" t="s">
        <v>246</v>
      </c>
      <c r="G9" s="48" t="s">
        <v>208</v>
      </c>
      <c r="H9" s="27">
        <f t="shared" si="2"/>
        <v>0</v>
      </c>
      <c r="I9" s="27"/>
      <c r="J9" s="51">
        <f t="shared" ref="J9:J11" si="4">F9*I9</f>
        <v>0</v>
      </c>
    </row>
    <row r="10" spans="1:10" ht="20.399999999999999" x14ac:dyDescent="0.2">
      <c r="A10" s="27">
        <v>6079</v>
      </c>
      <c r="B10" s="27">
        <v>3904</v>
      </c>
      <c r="C10" s="28" t="s">
        <v>23</v>
      </c>
      <c r="D10" s="28" t="s">
        <v>0</v>
      </c>
      <c r="E10" s="70" t="s">
        <v>24</v>
      </c>
      <c r="F10" s="36" t="s">
        <v>244</v>
      </c>
      <c r="G10" s="27" t="s">
        <v>25</v>
      </c>
      <c r="H10" s="27">
        <f t="shared" si="2"/>
        <v>0</v>
      </c>
      <c r="I10" s="27"/>
      <c r="J10" s="51">
        <f t="shared" si="4"/>
        <v>0</v>
      </c>
    </row>
    <row r="11" spans="1:10" ht="40.799999999999997" x14ac:dyDescent="0.2">
      <c r="A11" s="27">
        <v>7001</v>
      </c>
      <c r="B11" s="27">
        <v>4741</v>
      </c>
      <c r="C11" s="28" t="s">
        <v>16</v>
      </c>
      <c r="D11" s="28" t="s">
        <v>0</v>
      </c>
      <c r="E11" s="70" t="s">
        <v>17</v>
      </c>
      <c r="F11" s="36" t="s">
        <v>245</v>
      </c>
      <c r="G11" s="48" t="s">
        <v>208</v>
      </c>
      <c r="H11" s="27">
        <f t="shared" si="2"/>
        <v>0</v>
      </c>
      <c r="I11" s="27"/>
      <c r="J11" s="51">
        <f t="shared" si="4"/>
        <v>0</v>
      </c>
    </row>
    <row r="12" spans="1:10" x14ac:dyDescent="0.2">
      <c r="A12" s="87"/>
      <c r="B12" s="87"/>
      <c r="C12" s="87"/>
      <c r="D12" s="87"/>
      <c r="E12" s="87"/>
      <c r="F12" s="87"/>
      <c r="G12" s="87"/>
      <c r="H12" s="60">
        <f t="shared" ref="H12:I12" si="5">SUM(H5:H11)</f>
        <v>0</v>
      </c>
      <c r="I12" s="60">
        <f t="shared" si="5"/>
        <v>0</v>
      </c>
      <c r="J12" s="50">
        <f>SUM(J5:J11)</f>
        <v>0</v>
      </c>
    </row>
    <row r="13" spans="1:10" s="24" customFormat="1" ht="35.1" customHeight="1" x14ac:dyDescent="0.3">
      <c r="A13" s="81" t="s">
        <v>200</v>
      </c>
      <c r="B13" s="81"/>
      <c r="C13" s="81"/>
      <c r="D13" s="81"/>
      <c r="E13" s="81"/>
      <c r="F13" s="81"/>
      <c r="G13" s="81"/>
      <c r="H13" s="81"/>
      <c r="I13" s="81"/>
      <c r="J13" s="75"/>
    </row>
    <row r="14" spans="1:10" ht="30.6" x14ac:dyDescent="0.2">
      <c r="A14" s="63">
        <v>7071</v>
      </c>
      <c r="B14" s="63">
        <v>4809</v>
      </c>
      <c r="C14" s="3" t="s">
        <v>229</v>
      </c>
      <c r="D14" s="4" t="s">
        <v>18</v>
      </c>
      <c r="E14" s="4" t="s">
        <v>0</v>
      </c>
      <c r="F14" s="29" t="s">
        <v>243</v>
      </c>
      <c r="G14" s="29" t="s">
        <v>208</v>
      </c>
      <c r="H14" s="27">
        <f>I14+(I14*5%)</f>
        <v>0</v>
      </c>
      <c r="I14" s="31"/>
      <c r="J14" s="52">
        <f t="shared" ref="J14" si="6">I14*F14</f>
        <v>0</v>
      </c>
    </row>
    <row r="15" spans="1:10" ht="40.799999999999997" x14ac:dyDescent="0.2">
      <c r="A15" s="63">
        <v>7087</v>
      </c>
      <c r="B15" s="63">
        <v>4825</v>
      </c>
      <c r="C15" s="3" t="s">
        <v>230</v>
      </c>
      <c r="D15" s="4" t="s">
        <v>231</v>
      </c>
      <c r="E15" s="4" t="s">
        <v>0</v>
      </c>
      <c r="F15" s="29" t="s">
        <v>243</v>
      </c>
      <c r="G15" s="29" t="s">
        <v>208</v>
      </c>
      <c r="H15" s="27">
        <f>I15+(I15*5%)</f>
        <v>0</v>
      </c>
      <c r="I15" s="31"/>
      <c r="J15" s="52">
        <f t="shared" ref="J15:J18" si="7">I15*F15</f>
        <v>0</v>
      </c>
    </row>
    <row r="16" spans="1:10" ht="30.6" x14ac:dyDescent="0.2">
      <c r="A16" s="63">
        <v>7059</v>
      </c>
      <c r="B16" s="63">
        <v>4799</v>
      </c>
      <c r="C16" s="3" t="s">
        <v>232</v>
      </c>
      <c r="D16" s="4" t="s">
        <v>22</v>
      </c>
      <c r="E16" s="4" t="s">
        <v>0</v>
      </c>
      <c r="F16" s="29" t="s">
        <v>243</v>
      </c>
      <c r="G16" s="29" t="s">
        <v>208</v>
      </c>
      <c r="H16" s="27">
        <f t="shared" ref="H16" si="8">I16+(I16*5%)</f>
        <v>0</v>
      </c>
      <c r="I16" s="31"/>
      <c r="J16" s="52">
        <f t="shared" si="7"/>
        <v>0</v>
      </c>
    </row>
    <row r="17" spans="1:10" ht="30.6" x14ac:dyDescent="0.2">
      <c r="A17" s="63">
        <v>6994</v>
      </c>
      <c r="B17" s="63">
        <v>4734</v>
      </c>
      <c r="C17" s="3" t="s">
        <v>28</v>
      </c>
      <c r="D17" s="4" t="s">
        <v>3</v>
      </c>
      <c r="E17" s="4" t="s">
        <v>0</v>
      </c>
      <c r="F17" s="29" t="s">
        <v>243</v>
      </c>
      <c r="G17" s="48" t="s">
        <v>208</v>
      </c>
      <c r="H17" s="27">
        <f t="shared" ref="H17:H20" si="9">I17+(I17*5%)</f>
        <v>0</v>
      </c>
      <c r="I17" s="31"/>
      <c r="J17" s="52">
        <f t="shared" si="7"/>
        <v>0</v>
      </c>
    </row>
    <row r="18" spans="1:10" ht="30.6" x14ac:dyDescent="0.2">
      <c r="A18" s="63">
        <v>7007</v>
      </c>
      <c r="B18" s="63">
        <v>4747</v>
      </c>
      <c r="C18" s="3" t="s">
        <v>233</v>
      </c>
      <c r="D18" s="4" t="s">
        <v>234</v>
      </c>
      <c r="E18" s="4" t="s">
        <v>0</v>
      </c>
      <c r="F18" s="29" t="s">
        <v>243</v>
      </c>
      <c r="G18" s="29" t="s">
        <v>208</v>
      </c>
      <c r="H18" s="27">
        <f t="shared" si="9"/>
        <v>0</v>
      </c>
      <c r="I18" s="31"/>
      <c r="J18" s="52">
        <f t="shared" si="7"/>
        <v>0</v>
      </c>
    </row>
    <row r="19" spans="1:10" ht="30.6" x14ac:dyDescent="0.2">
      <c r="A19" s="63">
        <v>7002</v>
      </c>
      <c r="B19" s="63">
        <v>4742</v>
      </c>
      <c r="C19" s="3" t="s">
        <v>29</v>
      </c>
      <c r="D19" s="4" t="s">
        <v>30</v>
      </c>
      <c r="E19" s="4" t="s">
        <v>19</v>
      </c>
      <c r="F19" s="29" t="s">
        <v>243</v>
      </c>
      <c r="G19" s="29" t="s">
        <v>208</v>
      </c>
      <c r="H19" s="27">
        <f t="shared" si="9"/>
        <v>0</v>
      </c>
      <c r="I19" s="31"/>
      <c r="J19" s="52">
        <f t="shared" ref="J19" si="10">I19*F19</f>
        <v>0</v>
      </c>
    </row>
    <row r="20" spans="1:10" ht="35.1" customHeight="1" x14ac:dyDescent="0.2">
      <c r="A20" s="2">
        <v>6721</v>
      </c>
      <c r="B20" s="2">
        <v>4485</v>
      </c>
      <c r="C20" s="3" t="s">
        <v>31</v>
      </c>
      <c r="D20" s="4" t="s">
        <v>24</v>
      </c>
      <c r="E20" s="4" t="s">
        <v>0</v>
      </c>
      <c r="F20" s="29" t="s">
        <v>244</v>
      </c>
      <c r="G20" s="29" t="s">
        <v>32</v>
      </c>
      <c r="H20" s="27">
        <f t="shared" si="9"/>
        <v>0</v>
      </c>
      <c r="I20" s="31"/>
      <c r="J20" s="52">
        <f>I20*F20</f>
        <v>0</v>
      </c>
    </row>
    <row r="21" spans="1:10" x14ac:dyDescent="0.2">
      <c r="A21" s="87"/>
      <c r="B21" s="87"/>
      <c r="C21" s="87"/>
      <c r="D21" s="87"/>
      <c r="E21" s="87"/>
      <c r="F21" s="87"/>
      <c r="G21" s="87"/>
      <c r="H21" s="16">
        <f>SUM(H14:H20)</f>
        <v>0</v>
      </c>
      <c r="I21" s="16">
        <f>SUM(I14:I20)</f>
        <v>0</v>
      </c>
      <c r="J21" s="53">
        <f>SUM(J14:J20)</f>
        <v>0</v>
      </c>
    </row>
    <row r="22" spans="1:10" s="24" customFormat="1" ht="35.1" customHeight="1" x14ac:dyDescent="0.3">
      <c r="A22" s="81" t="s">
        <v>14</v>
      </c>
      <c r="B22" s="81"/>
      <c r="C22" s="81"/>
      <c r="D22" s="81"/>
      <c r="E22" s="81"/>
      <c r="F22" s="81"/>
      <c r="G22" s="81"/>
      <c r="H22" s="81"/>
      <c r="I22" s="81"/>
      <c r="J22" s="75"/>
    </row>
    <row r="23" spans="1:10" ht="30.6" x14ac:dyDescent="0.2">
      <c r="A23" s="2" t="s">
        <v>185</v>
      </c>
      <c r="B23" s="79" t="s">
        <v>186</v>
      </c>
      <c r="C23" s="3" t="s">
        <v>181</v>
      </c>
      <c r="D23" s="4" t="s">
        <v>138</v>
      </c>
      <c r="E23" s="66" t="s">
        <v>182</v>
      </c>
      <c r="F23" s="5">
        <v>47</v>
      </c>
      <c r="G23" s="6" t="s">
        <v>74</v>
      </c>
      <c r="H23" s="7">
        <f>I23+(I23*5%)</f>
        <v>0</v>
      </c>
      <c r="I23" s="39"/>
      <c r="J23" s="54">
        <f t="shared" ref="J23:J30" si="11">I23*F23</f>
        <v>0</v>
      </c>
    </row>
    <row r="24" spans="1:10" ht="35.1" customHeight="1" x14ac:dyDescent="0.2">
      <c r="A24" s="2" t="s">
        <v>187</v>
      </c>
      <c r="B24" s="80"/>
      <c r="C24" s="3" t="s">
        <v>183</v>
      </c>
      <c r="D24" s="4" t="s">
        <v>139</v>
      </c>
      <c r="E24" s="69" t="s">
        <v>184</v>
      </c>
      <c r="F24" s="5">
        <v>47</v>
      </c>
      <c r="G24" s="6" t="s">
        <v>74</v>
      </c>
      <c r="H24" s="7">
        <f t="shared" ref="H24:H30" si="12">I24+(I24*5%)</f>
        <v>0</v>
      </c>
      <c r="I24" s="39"/>
      <c r="J24" s="54">
        <f t="shared" si="11"/>
        <v>0</v>
      </c>
    </row>
    <row r="25" spans="1:10" ht="35.1" customHeight="1" x14ac:dyDescent="0.2">
      <c r="A25" s="2">
        <v>6552</v>
      </c>
      <c r="B25" s="79">
        <v>4338</v>
      </c>
      <c r="C25" s="3" t="s">
        <v>188</v>
      </c>
      <c r="D25" s="4" t="s">
        <v>140</v>
      </c>
      <c r="E25" s="69" t="s">
        <v>189</v>
      </c>
      <c r="F25" s="5">
        <v>47</v>
      </c>
      <c r="G25" s="6" t="s">
        <v>74</v>
      </c>
      <c r="H25" s="7">
        <f t="shared" si="12"/>
        <v>0</v>
      </c>
      <c r="I25" s="39"/>
      <c r="J25" s="54">
        <f t="shared" si="11"/>
        <v>0</v>
      </c>
    </row>
    <row r="26" spans="1:10" ht="35.1" customHeight="1" x14ac:dyDescent="0.2">
      <c r="A26" s="2">
        <v>6553</v>
      </c>
      <c r="B26" s="80"/>
      <c r="C26" s="3" t="s">
        <v>190</v>
      </c>
      <c r="D26" s="4" t="s">
        <v>140</v>
      </c>
      <c r="E26" s="69" t="s">
        <v>189</v>
      </c>
      <c r="F26" s="5">
        <v>47</v>
      </c>
      <c r="G26" s="6" t="s">
        <v>74</v>
      </c>
      <c r="H26" s="7">
        <f t="shared" ref="H26" si="13">I26+(I26*5%)</f>
        <v>0</v>
      </c>
      <c r="I26" s="39"/>
      <c r="J26" s="54">
        <f t="shared" ref="J26" si="14">I26*F26</f>
        <v>0</v>
      </c>
    </row>
    <row r="27" spans="1:10" ht="35.1" customHeight="1" x14ac:dyDescent="0.2">
      <c r="A27" s="2">
        <v>6567</v>
      </c>
      <c r="B27" s="2">
        <v>4351</v>
      </c>
      <c r="C27" s="3" t="s">
        <v>191</v>
      </c>
      <c r="D27" s="4" t="s">
        <v>193</v>
      </c>
      <c r="E27" s="69" t="s">
        <v>192</v>
      </c>
      <c r="F27" s="5">
        <v>47</v>
      </c>
      <c r="G27" s="6" t="s">
        <v>74</v>
      </c>
      <c r="H27" s="7">
        <f t="shared" si="12"/>
        <v>0</v>
      </c>
      <c r="I27" s="39"/>
      <c r="J27" s="54">
        <f t="shared" si="11"/>
        <v>0</v>
      </c>
    </row>
    <row r="28" spans="1:10" ht="35.1" customHeight="1" x14ac:dyDescent="0.2">
      <c r="A28" s="63">
        <v>6995</v>
      </c>
      <c r="B28" s="63">
        <v>4735</v>
      </c>
      <c r="C28" s="3" t="s">
        <v>226</v>
      </c>
      <c r="D28" s="4" t="s">
        <v>227</v>
      </c>
      <c r="E28" s="4" t="s">
        <v>0</v>
      </c>
      <c r="F28" s="5">
        <v>47</v>
      </c>
      <c r="G28" s="6" t="s">
        <v>208</v>
      </c>
      <c r="H28" s="7">
        <f t="shared" si="12"/>
        <v>0</v>
      </c>
      <c r="I28" s="16"/>
      <c r="J28" s="54">
        <f t="shared" si="11"/>
        <v>0</v>
      </c>
    </row>
    <row r="29" spans="1:10" ht="35.1" customHeight="1" x14ac:dyDescent="0.2">
      <c r="A29" s="2">
        <v>7003</v>
      </c>
      <c r="B29" s="2">
        <v>4743</v>
      </c>
      <c r="C29" s="3" t="s">
        <v>33</v>
      </c>
      <c r="D29" s="4" t="s">
        <v>30</v>
      </c>
      <c r="E29" s="4" t="s">
        <v>0</v>
      </c>
      <c r="F29" s="5">
        <v>47</v>
      </c>
      <c r="G29" s="6" t="s">
        <v>208</v>
      </c>
      <c r="H29" s="7">
        <f t="shared" si="12"/>
        <v>0</v>
      </c>
      <c r="I29" s="16"/>
      <c r="J29" s="54">
        <f t="shared" si="11"/>
        <v>0</v>
      </c>
    </row>
    <row r="30" spans="1:10" ht="35.1" customHeight="1" x14ac:dyDescent="0.2">
      <c r="A30" s="2">
        <v>6700</v>
      </c>
      <c r="B30" s="2">
        <v>4464</v>
      </c>
      <c r="C30" s="3" t="s">
        <v>34</v>
      </c>
      <c r="D30" s="4" t="s">
        <v>35</v>
      </c>
      <c r="E30" s="4" t="s">
        <v>0</v>
      </c>
      <c r="F30" s="5">
        <v>0</v>
      </c>
      <c r="G30" s="6" t="s">
        <v>36</v>
      </c>
      <c r="H30" s="7">
        <f t="shared" si="12"/>
        <v>0</v>
      </c>
      <c r="I30" s="16"/>
      <c r="J30" s="54">
        <f t="shared" si="11"/>
        <v>0</v>
      </c>
    </row>
    <row r="31" spans="1:10" x14ac:dyDescent="0.2">
      <c r="A31" s="76"/>
      <c r="B31" s="76"/>
      <c r="C31" s="76"/>
      <c r="D31" s="76"/>
      <c r="E31" s="76"/>
      <c r="F31" s="76"/>
      <c r="G31" s="76"/>
      <c r="H31" s="23">
        <f>SUM(H23:H30)</f>
        <v>0</v>
      </c>
      <c r="I31" s="23">
        <f>SUM(I23:I30)</f>
        <v>0</v>
      </c>
      <c r="J31" s="55">
        <f>SUM(J23:J30)</f>
        <v>0</v>
      </c>
    </row>
    <row r="32" spans="1:10" s="24" customFormat="1" ht="35.1" customHeight="1" x14ac:dyDescent="0.3">
      <c r="A32" s="81" t="s">
        <v>198</v>
      </c>
      <c r="B32" s="81"/>
      <c r="C32" s="81"/>
      <c r="D32" s="81"/>
      <c r="E32" s="81"/>
      <c r="F32" s="81"/>
      <c r="G32" s="81"/>
      <c r="H32" s="81"/>
      <c r="I32" s="81"/>
      <c r="J32" s="75"/>
    </row>
    <row r="33" spans="1:10" ht="30.6" x14ac:dyDescent="0.2">
      <c r="A33" s="63">
        <v>7246</v>
      </c>
      <c r="B33" s="63">
        <v>4926</v>
      </c>
      <c r="C33" s="3" t="s">
        <v>235</v>
      </c>
      <c r="D33" s="4" t="s">
        <v>138</v>
      </c>
      <c r="E33" s="4" t="s">
        <v>19</v>
      </c>
      <c r="F33" s="5">
        <v>61</v>
      </c>
      <c r="G33" s="48" t="s">
        <v>74</v>
      </c>
      <c r="H33" s="7">
        <f>I33+(I33*5%)</f>
        <v>0</v>
      </c>
      <c r="I33" s="16"/>
      <c r="J33" s="54">
        <f t="shared" ref="J33:J42" si="15">I33*F33</f>
        <v>0</v>
      </c>
    </row>
    <row r="34" spans="1:10" ht="20.399999999999999" x14ac:dyDescent="0.2">
      <c r="A34" s="63">
        <v>7247</v>
      </c>
      <c r="B34" s="63"/>
      <c r="C34" s="3" t="s">
        <v>236</v>
      </c>
      <c r="D34" s="4" t="s">
        <v>237</v>
      </c>
      <c r="E34" s="4" t="s">
        <v>242</v>
      </c>
      <c r="F34" s="5">
        <v>61</v>
      </c>
      <c r="G34" s="48" t="s">
        <v>74</v>
      </c>
      <c r="H34" s="7">
        <f>I34+(I34*5%)</f>
        <v>0</v>
      </c>
      <c r="I34" s="16"/>
      <c r="J34" s="54">
        <f t="shared" ref="J34" si="16">I34*F34</f>
        <v>0</v>
      </c>
    </row>
    <row r="35" spans="1:10" ht="30.6" x14ac:dyDescent="0.2">
      <c r="A35" s="63">
        <v>7608</v>
      </c>
      <c r="B35" s="63">
        <v>5245</v>
      </c>
      <c r="C35" s="3" t="s">
        <v>141</v>
      </c>
      <c r="D35" s="4" t="s">
        <v>4</v>
      </c>
      <c r="E35" s="4" t="s">
        <v>19</v>
      </c>
      <c r="F35" s="5">
        <v>61</v>
      </c>
      <c r="G35" s="48" t="s">
        <v>195</v>
      </c>
      <c r="H35" s="7">
        <f t="shared" ref="H35:H42" si="17">I35+(I35*5%)</f>
        <v>0</v>
      </c>
      <c r="I35" s="16"/>
      <c r="J35" s="54">
        <f t="shared" si="15"/>
        <v>0</v>
      </c>
    </row>
    <row r="36" spans="1:10" ht="30.6" x14ac:dyDescent="0.2">
      <c r="A36" s="63">
        <v>7597</v>
      </c>
      <c r="B36" s="63">
        <v>5234</v>
      </c>
      <c r="C36" s="3" t="s">
        <v>99</v>
      </c>
      <c r="D36" s="4" t="s">
        <v>100</v>
      </c>
      <c r="E36" s="4" t="s">
        <v>19</v>
      </c>
      <c r="F36" s="5">
        <v>61</v>
      </c>
      <c r="G36" s="48" t="s">
        <v>195</v>
      </c>
      <c r="H36" s="7">
        <f t="shared" si="17"/>
        <v>0</v>
      </c>
      <c r="I36" s="16"/>
      <c r="J36" s="54">
        <f t="shared" si="15"/>
        <v>0</v>
      </c>
    </row>
    <row r="37" spans="1:10" ht="30.6" x14ac:dyDescent="0.2">
      <c r="A37" s="63">
        <v>7278</v>
      </c>
      <c r="B37" s="63">
        <v>4950</v>
      </c>
      <c r="C37" s="3" t="s">
        <v>238</v>
      </c>
      <c r="D37" s="4" t="s">
        <v>140</v>
      </c>
      <c r="E37" s="4" t="s">
        <v>19</v>
      </c>
      <c r="F37" s="5">
        <v>61</v>
      </c>
      <c r="G37" s="48" t="s">
        <v>74</v>
      </c>
      <c r="H37" s="7">
        <f t="shared" si="17"/>
        <v>0</v>
      </c>
      <c r="I37" s="16"/>
      <c r="J37" s="54">
        <f t="shared" si="15"/>
        <v>0</v>
      </c>
    </row>
    <row r="38" spans="1:10" ht="30.6" x14ac:dyDescent="0.2">
      <c r="A38" s="63">
        <v>7279</v>
      </c>
      <c r="B38" s="63"/>
      <c r="C38" s="3" t="s">
        <v>239</v>
      </c>
      <c r="D38" s="4" t="s">
        <v>140</v>
      </c>
      <c r="E38" s="4" t="s">
        <v>19</v>
      </c>
      <c r="F38" s="5">
        <v>61</v>
      </c>
      <c r="G38" s="48" t="s">
        <v>74</v>
      </c>
      <c r="H38" s="7">
        <f t="shared" ref="H38" si="18">I38+(I38*5%)</f>
        <v>0</v>
      </c>
      <c r="I38" s="16"/>
      <c r="J38" s="54">
        <f t="shared" ref="J38" si="19">I38*F38</f>
        <v>0</v>
      </c>
    </row>
    <row r="39" spans="1:10" ht="30.6" x14ac:dyDescent="0.2">
      <c r="A39" s="63">
        <v>7286</v>
      </c>
      <c r="B39" s="63">
        <v>4956</v>
      </c>
      <c r="C39" s="3" t="s">
        <v>240</v>
      </c>
      <c r="D39" s="69" t="s">
        <v>241</v>
      </c>
      <c r="E39" s="4" t="s">
        <v>19</v>
      </c>
      <c r="F39" s="5">
        <v>61</v>
      </c>
      <c r="G39" s="6" t="s">
        <v>74</v>
      </c>
      <c r="H39" s="7">
        <f t="shared" si="17"/>
        <v>0</v>
      </c>
      <c r="I39" s="16"/>
      <c r="J39" s="54">
        <f t="shared" si="15"/>
        <v>0</v>
      </c>
    </row>
    <row r="40" spans="1:10" ht="51" x14ac:dyDescent="0.2">
      <c r="A40" s="2">
        <v>7602</v>
      </c>
      <c r="B40" s="2">
        <v>5239</v>
      </c>
      <c r="C40" s="3" t="s">
        <v>101</v>
      </c>
      <c r="D40" s="4" t="s">
        <v>102</v>
      </c>
      <c r="E40" s="48" t="s">
        <v>208</v>
      </c>
      <c r="F40" s="5">
        <v>61</v>
      </c>
      <c r="G40" s="48" t="s">
        <v>195</v>
      </c>
      <c r="H40" s="7">
        <f t="shared" si="17"/>
        <v>0</v>
      </c>
      <c r="I40" s="16"/>
      <c r="J40" s="54">
        <f t="shared" si="15"/>
        <v>0</v>
      </c>
    </row>
    <row r="41" spans="1:10" ht="30.6" x14ac:dyDescent="0.2">
      <c r="A41" s="2">
        <v>7004</v>
      </c>
      <c r="B41" s="2">
        <v>13658</v>
      </c>
      <c r="C41" s="3" t="s">
        <v>103</v>
      </c>
      <c r="D41" s="4" t="s">
        <v>95</v>
      </c>
      <c r="E41" s="4" t="s">
        <v>104</v>
      </c>
      <c r="F41" s="5">
        <v>61</v>
      </c>
      <c r="G41" s="48" t="s">
        <v>195</v>
      </c>
      <c r="H41" s="7">
        <f t="shared" si="17"/>
        <v>0</v>
      </c>
      <c r="I41" s="16"/>
      <c r="J41" s="54">
        <f t="shared" si="15"/>
        <v>0</v>
      </c>
    </row>
    <row r="42" spans="1:10" ht="20.399999999999999" x14ac:dyDescent="0.2">
      <c r="A42" s="2">
        <v>7359</v>
      </c>
      <c r="B42" s="2">
        <v>5018</v>
      </c>
      <c r="C42" s="3" t="s">
        <v>105</v>
      </c>
      <c r="D42" s="4" t="s">
        <v>106</v>
      </c>
      <c r="E42" s="4" t="s">
        <v>0</v>
      </c>
      <c r="F42" s="5">
        <v>13</v>
      </c>
      <c r="G42" s="6" t="s">
        <v>37</v>
      </c>
      <c r="H42" s="7">
        <f t="shared" si="17"/>
        <v>0</v>
      </c>
      <c r="I42" s="16"/>
      <c r="J42" s="54">
        <f t="shared" si="15"/>
        <v>0</v>
      </c>
    </row>
    <row r="43" spans="1:10" x14ac:dyDescent="0.2">
      <c r="A43" s="76"/>
      <c r="B43" s="76"/>
      <c r="C43" s="76"/>
      <c r="D43" s="76"/>
      <c r="E43" s="76"/>
      <c r="F43" s="76"/>
      <c r="G43" s="76"/>
      <c r="H43" s="1">
        <f>SUM(H33:H42)</f>
        <v>0</v>
      </c>
      <c r="I43" s="15">
        <f>SUM(I33:I42)</f>
        <v>0</v>
      </c>
      <c r="J43" s="52">
        <f>SUM(J33:J42)</f>
        <v>0</v>
      </c>
    </row>
    <row r="44" spans="1:10" s="24" customFormat="1" ht="35.1" customHeight="1" x14ac:dyDescent="0.3">
      <c r="A44" s="81" t="s">
        <v>201</v>
      </c>
      <c r="B44" s="81"/>
      <c r="C44" s="81"/>
      <c r="D44" s="81"/>
      <c r="E44" s="81"/>
      <c r="F44" s="81"/>
      <c r="G44" s="81"/>
      <c r="H44" s="81"/>
      <c r="I44" s="81"/>
      <c r="J44" s="75"/>
    </row>
    <row r="45" spans="1:10" ht="30.6" x14ac:dyDescent="0.2">
      <c r="A45" s="2">
        <v>6051</v>
      </c>
      <c r="B45" s="79">
        <v>3880</v>
      </c>
      <c r="C45" s="3" t="s">
        <v>38</v>
      </c>
      <c r="D45" s="4" t="s">
        <v>39</v>
      </c>
      <c r="E45" s="4" t="s">
        <v>0</v>
      </c>
      <c r="F45" s="5">
        <v>0</v>
      </c>
      <c r="G45" s="6" t="s">
        <v>6</v>
      </c>
      <c r="H45" s="7">
        <f>I45+(I45*5%)</f>
        <v>0</v>
      </c>
      <c r="I45" s="16"/>
      <c r="J45" s="54">
        <f t="shared" ref="J45:J58" si="20">I45*F45</f>
        <v>0</v>
      </c>
    </row>
    <row r="46" spans="1:10" ht="20.399999999999999" x14ac:dyDescent="0.2">
      <c r="A46" s="2">
        <v>6052</v>
      </c>
      <c r="B46" s="80"/>
      <c r="C46" s="3" t="s">
        <v>40</v>
      </c>
      <c r="D46" s="4" t="s">
        <v>41</v>
      </c>
      <c r="E46" s="4" t="s">
        <v>0</v>
      </c>
      <c r="F46" s="5">
        <v>0</v>
      </c>
      <c r="G46" s="6" t="s">
        <v>6</v>
      </c>
      <c r="H46" s="7">
        <f t="shared" ref="H46:H58" si="21">I46+(I46*5%)</f>
        <v>0</v>
      </c>
      <c r="I46" s="16"/>
      <c r="J46" s="54">
        <f t="shared" si="20"/>
        <v>0</v>
      </c>
    </row>
    <row r="47" spans="1:10" ht="20.399999999999999" x14ac:dyDescent="0.2">
      <c r="A47" s="2">
        <v>5987</v>
      </c>
      <c r="B47" s="2">
        <v>3827</v>
      </c>
      <c r="C47" s="3" t="s">
        <v>42</v>
      </c>
      <c r="D47" s="4" t="s">
        <v>43</v>
      </c>
      <c r="E47" s="4" t="s">
        <v>19</v>
      </c>
      <c r="F47" s="5">
        <v>35</v>
      </c>
      <c r="G47" s="6" t="s">
        <v>44</v>
      </c>
      <c r="H47" s="7">
        <f t="shared" si="21"/>
        <v>0</v>
      </c>
      <c r="I47" s="16"/>
      <c r="J47" s="54">
        <f t="shared" si="20"/>
        <v>0</v>
      </c>
    </row>
    <row r="48" spans="1:10" ht="30.6" x14ac:dyDescent="0.2">
      <c r="A48" s="2">
        <v>6133</v>
      </c>
      <c r="B48" s="2">
        <v>3949</v>
      </c>
      <c r="C48" s="3" t="s">
        <v>45</v>
      </c>
      <c r="D48" s="4" t="s">
        <v>46</v>
      </c>
      <c r="E48" s="4" t="s">
        <v>19</v>
      </c>
      <c r="F48" s="5">
        <v>9</v>
      </c>
      <c r="G48" s="6" t="s">
        <v>44</v>
      </c>
      <c r="H48" s="7">
        <f t="shared" si="21"/>
        <v>0</v>
      </c>
      <c r="I48" s="16"/>
      <c r="J48" s="54">
        <f t="shared" si="20"/>
        <v>0</v>
      </c>
    </row>
    <row r="49" spans="1:10" ht="20.399999999999999" x14ac:dyDescent="0.2">
      <c r="A49" s="2">
        <v>6116</v>
      </c>
      <c r="B49" s="79">
        <v>3936</v>
      </c>
      <c r="C49" s="3" t="s">
        <v>47</v>
      </c>
      <c r="D49" s="4" t="s">
        <v>48</v>
      </c>
      <c r="E49" s="4" t="s">
        <v>0</v>
      </c>
      <c r="F49" s="5">
        <v>0</v>
      </c>
      <c r="G49" s="6" t="s">
        <v>49</v>
      </c>
      <c r="H49" s="7">
        <f t="shared" si="21"/>
        <v>0</v>
      </c>
      <c r="I49" s="16"/>
      <c r="J49" s="54">
        <f t="shared" si="20"/>
        <v>0</v>
      </c>
    </row>
    <row r="50" spans="1:10" ht="20.399999999999999" x14ac:dyDescent="0.2">
      <c r="A50" s="2">
        <v>6117</v>
      </c>
      <c r="B50" s="80"/>
      <c r="C50" s="3" t="s">
        <v>50</v>
      </c>
      <c r="D50" s="4" t="s">
        <v>48</v>
      </c>
      <c r="E50" s="4" t="s">
        <v>0</v>
      </c>
      <c r="F50" s="5">
        <v>0</v>
      </c>
      <c r="G50" s="6" t="s">
        <v>49</v>
      </c>
      <c r="H50" s="7">
        <f t="shared" si="21"/>
        <v>0</v>
      </c>
      <c r="I50" s="16"/>
      <c r="J50" s="54">
        <f t="shared" si="20"/>
        <v>0</v>
      </c>
    </row>
    <row r="51" spans="1:10" ht="20.399999999999999" x14ac:dyDescent="0.2">
      <c r="A51" s="2">
        <v>6138</v>
      </c>
      <c r="B51" s="2">
        <v>3954</v>
      </c>
      <c r="C51" s="3" t="s">
        <v>51</v>
      </c>
      <c r="D51" s="4" t="s">
        <v>52</v>
      </c>
      <c r="E51" s="4" t="s">
        <v>0</v>
      </c>
      <c r="F51" s="5">
        <v>0</v>
      </c>
      <c r="G51" s="6" t="s">
        <v>1</v>
      </c>
      <c r="H51" s="7">
        <f t="shared" si="21"/>
        <v>0</v>
      </c>
      <c r="I51" s="16"/>
      <c r="J51" s="54">
        <f t="shared" si="20"/>
        <v>0</v>
      </c>
    </row>
    <row r="52" spans="1:10" ht="20.399999999999999" x14ac:dyDescent="0.2">
      <c r="A52" s="2">
        <v>6013</v>
      </c>
      <c r="B52" s="2">
        <v>3853</v>
      </c>
      <c r="C52" s="3" t="s">
        <v>53</v>
      </c>
      <c r="D52" s="4" t="s">
        <v>54</v>
      </c>
      <c r="E52" s="4" t="s">
        <v>0</v>
      </c>
      <c r="F52" s="5">
        <v>0</v>
      </c>
      <c r="G52" s="6" t="s">
        <v>1</v>
      </c>
      <c r="H52" s="7">
        <f t="shared" si="21"/>
        <v>0</v>
      </c>
      <c r="I52" s="16"/>
      <c r="J52" s="54">
        <f t="shared" si="20"/>
        <v>0</v>
      </c>
    </row>
    <row r="53" spans="1:10" ht="30.6" x14ac:dyDescent="0.2">
      <c r="A53" s="2">
        <v>6462</v>
      </c>
      <c r="B53" s="2">
        <v>4264</v>
      </c>
      <c r="C53" s="3" t="s">
        <v>55</v>
      </c>
      <c r="D53" s="4" t="s">
        <v>56</v>
      </c>
      <c r="E53" s="4" t="s">
        <v>0</v>
      </c>
      <c r="F53" s="5">
        <v>0</v>
      </c>
      <c r="G53" s="6" t="s">
        <v>1</v>
      </c>
      <c r="H53" s="7">
        <f t="shared" si="21"/>
        <v>0</v>
      </c>
      <c r="I53" s="16"/>
      <c r="J53" s="54">
        <f t="shared" ref="J53:J57" si="22">I53*F53</f>
        <v>0</v>
      </c>
    </row>
    <row r="54" spans="1:10" ht="30.6" x14ac:dyDescent="0.2">
      <c r="A54" s="2">
        <v>6026</v>
      </c>
      <c r="B54" s="2">
        <v>3866</v>
      </c>
      <c r="C54" s="3" t="s">
        <v>57</v>
      </c>
      <c r="D54" s="4" t="s">
        <v>58</v>
      </c>
      <c r="E54" s="4" t="s">
        <v>0</v>
      </c>
      <c r="F54" s="5">
        <v>0</v>
      </c>
      <c r="G54" s="6" t="s">
        <v>44</v>
      </c>
      <c r="H54" s="7">
        <f t="shared" si="21"/>
        <v>0</v>
      </c>
      <c r="I54" s="16"/>
      <c r="J54" s="54">
        <f t="shared" si="22"/>
        <v>0</v>
      </c>
    </row>
    <row r="55" spans="1:10" ht="30.6" x14ac:dyDescent="0.2">
      <c r="A55" s="2">
        <v>6096</v>
      </c>
      <c r="B55" s="2">
        <v>3921</v>
      </c>
      <c r="C55" s="3" t="s">
        <v>59</v>
      </c>
      <c r="D55" s="4" t="s">
        <v>60</v>
      </c>
      <c r="E55" s="4" t="s">
        <v>0</v>
      </c>
      <c r="F55" s="5">
        <v>31</v>
      </c>
      <c r="G55" s="6" t="s">
        <v>194</v>
      </c>
      <c r="H55" s="7">
        <f t="shared" si="21"/>
        <v>0</v>
      </c>
      <c r="I55" s="16"/>
      <c r="J55" s="54">
        <f t="shared" si="22"/>
        <v>0</v>
      </c>
    </row>
    <row r="56" spans="1:10" ht="40.799999999999997" x14ac:dyDescent="0.2">
      <c r="A56" s="2">
        <v>6161</v>
      </c>
      <c r="B56" s="2">
        <v>3975</v>
      </c>
      <c r="C56" s="3" t="s">
        <v>61</v>
      </c>
      <c r="D56" s="4" t="s">
        <v>62</v>
      </c>
      <c r="E56" s="4" t="s">
        <v>0</v>
      </c>
      <c r="F56" s="5">
        <v>0</v>
      </c>
      <c r="G56" s="6" t="s">
        <v>194</v>
      </c>
      <c r="H56" s="7">
        <f t="shared" si="21"/>
        <v>0</v>
      </c>
      <c r="I56" s="16"/>
      <c r="J56" s="54">
        <f t="shared" si="22"/>
        <v>0</v>
      </c>
    </row>
    <row r="57" spans="1:10" ht="40.799999999999997" x14ac:dyDescent="0.2">
      <c r="A57" s="2">
        <v>6063</v>
      </c>
      <c r="B57" s="2">
        <v>3888</v>
      </c>
      <c r="C57" s="3" t="s">
        <v>63</v>
      </c>
      <c r="D57" s="4" t="s">
        <v>64</v>
      </c>
      <c r="E57" s="4" t="s">
        <v>0</v>
      </c>
      <c r="F57" s="5">
        <v>0</v>
      </c>
      <c r="G57" s="6" t="s">
        <v>194</v>
      </c>
      <c r="H57" s="7">
        <f t="shared" si="21"/>
        <v>0</v>
      </c>
      <c r="I57" s="16"/>
      <c r="J57" s="54">
        <f t="shared" si="22"/>
        <v>0</v>
      </c>
    </row>
    <row r="58" spans="1:10" ht="20.399999999999999" x14ac:dyDescent="0.2">
      <c r="A58" s="2">
        <v>6163</v>
      </c>
      <c r="B58" s="2">
        <v>3977</v>
      </c>
      <c r="C58" s="3" t="s">
        <v>65</v>
      </c>
      <c r="D58" s="4" t="s">
        <v>66</v>
      </c>
      <c r="E58" s="4" t="s">
        <v>0</v>
      </c>
      <c r="F58" s="5">
        <v>0</v>
      </c>
      <c r="G58" s="6" t="s">
        <v>37</v>
      </c>
      <c r="H58" s="7">
        <f t="shared" si="21"/>
        <v>0</v>
      </c>
      <c r="I58" s="16"/>
      <c r="J58" s="54">
        <f t="shared" si="20"/>
        <v>0</v>
      </c>
    </row>
    <row r="59" spans="1:10" s="17" customFormat="1" x14ac:dyDescent="0.2">
      <c r="A59" s="78"/>
      <c r="B59" s="78"/>
      <c r="C59" s="78"/>
      <c r="D59" s="78"/>
      <c r="E59" s="78"/>
      <c r="F59" s="78"/>
      <c r="G59" s="78"/>
      <c r="H59" s="25">
        <f>SUM(H45:H58)</f>
        <v>0</v>
      </c>
      <c r="I59" s="26">
        <f>SUM(I45:I58)</f>
        <v>0</v>
      </c>
      <c r="J59" s="56">
        <f>SUM(J45:J58)</f>
        <v>0</v>
      </c>
    </row>
    <row r="60" spans="1:10" s="24" customFormat="1" ht="35.1" customHeight="1" x14ac:dyDescent="0.3">
      <c r="A60" s="81" t="s">
        <v>202</v>
      </c>
      <c r="B60" s="81"/>
      <c r="C60" s="81"/>
      <c r="D60" s="81"/>
      <c r="E60" s="81"/>
      <c r="F60" s="81"/>
      <c r="G60" s="81"/>
      <c r="H60" s="81"/>
      <c r="I60" s="81"/>
      <c r="J60" s="75"/>
    </row>
    <row r="61" spans="1:10" s="24" customFormat="1" ht="35.1" customHeight="1" x14ac:dyDescent="0.3">
      <c r="A61" s="2">
        <v>7065</v>
      </c>
      <c r="B61" s="82">
        <v>4805</v>
      </c>
      <c r="C61" s="3" t="s">
        <v>142</v>
      </c>
      <c r="D61" s="4" t="s">
        <v>5</v>
      </c>
      <c r="E61" s="4" t="s">
        <v>0</v>
      </c>
      <c r="F61" s="5">
        <v>11</v>
      </c>
      <c r="G61" s="48" t="s">
        <v>208</v>
      </c>
      <c r="H61" s="7">
        <f>I61+(I61*5%)</f>
        <v>0</v>
      </c>
      <c r="I61" s="72"/>
      <c r="J61" s="54">
        <f t="shared" ref="J61:J64" si="23">I61*F61</f>
        <v>0</v>
      </c>
    </row>
    <row r="62" spans="1:10" s="24" customFormat="1" ht="35.1" customHeight="1" x14ac:dyDescent="0.3">
      <c r="A62" s="2">
        <v>7066</v>
      </c>
      <c r="B62" s="82"/>
      <c r="C62" s="3" t="s">
        <v>143</v>
      </c>
      <c r="D62" s="4" t="s">
        <v>5</v>
      </c>
      <c r="E62" s="4" t="s">
        <v>0</v>
      </c>
      <c r="F62" s="5">
        <v>14</v>
      </c>
      <c r="G62" s="48" t="s">
        <v>208</v>
      </c>
      <c r="H62" s="7">
        <f t="shared" ref="H62:H76" si="24">I62+(I62*5%)</f>
        <v>0</v>
      </c>
      <c r="I62" s="72"/>
      <c r="J62" s="54">
        <f t="shared" si="23"/>
        <v>0</v>
      </c>
    </row>
    <row r="63" spans="1:10" s="24" customFormat="1" ht="35.1" customHeight="1" x14ac:dyDescent="0.3">
      <c r="A63" s="2">
        <v>6685</v>
      </c>
      <c r="B63" s="82">
        <v>4451</v>
      </c>
      <c r="C63" s="3" t="s">
        <v>144</v>
      </c>
      <c r="D63" s="4" t="s">
        <v>48</v>
      </c>
      <c r="E63" s="4" t="s">
        <v>0</v>
      </c>
      <c r="F63" s="5">
        <v>24</v>
      </c>
      <c r="G63" s="6" t="s">
        <v>146</v>
      </c>
      <c r="H63" s="7">
        <f t="shared" si="24"/>
        <v>0</v>
      </c>
      <c r="I63" s="40"/>
      <c r="J63" s="54">
        <f t="shared" si="23"/>
        <v>0</v>
      </c>
    </row>
    <row r="64" spans="1:10" s="24" customFormat="1" ht="35.1" customHeight="1" x14ac:dyDescent="0.3">
      <c r="A64" s="2">
        <v>6686</v>
      </c>
      <c r="B64" s="82"/>
      <c r="C64" s="3" t="s">
        <v>145</v>
      </c>
      <c r="D64" s="4" t="s">
        <v>48</v>
      </c>
      <c r="E64" s="4" t="s">
        <v>0</v>
      </c>
      <c r="F64" s="5">
        <v>10</v>
      </c>
      <c r="G64" s="6" t="s">
        <v>146</v>
      </c>
      <c r="H64" s="7">
        <f t="shared" si="24"/>
        <v>0</v>
      </c>
      <c r="I64" s="40"/>
      <c r="J64" s="54">
        <f t="shared" si="23"/>
        <v>0</v>
      </c>
    </row>
    <row r="65" spans="1:10" s="24" customFormat="1" ht="35.1" customHeight="1" x14ac:dyDescent="0.3">
      <c r="A65" s="2">
        <v>6541</v>
      </c>
      <c r="B65" s="2">
        <v>4329</v>
      </c>
      <c r="C65" s="3" t="s">
        <v>147</v>
      </c>
      <c r="D65" s="4" t="s">
        <v>54</v>
      </c>
      <c r="E65" s="4" t="s">
        <v>0</v>
      </c>
      <c r="F65" s="5">
        <v>21</v>
      </c>
      <c r="G65" s="6" t="s">
        <v>74</v>
      </c>
      <c r="H65" s="7">
        <f t="shared" si="24"/>
        <v>0</v>
      </c>
      <c r="I65" s="40"/>
      <c r="J65" s="54">
        <f t="shared" ref="J65:J71" si="25">I65*F65</f>
        <v>0</v>
      </c>
    </row>
    <row r="66" spans="1:10" s="24" customFormat="1" ht="35.1" customHeight="1" x14ac:dyDescent="0.3">
      <c r="A66" s="2">
        <v>6559</v>
      </c>
      <c r="B66" s="2">
        <v>4343</v>
      </c>
      <c r="C66" s="3" t="s">
        <v>148</v>
      </c>
      <c r="D66" s="4" t="s">
        <v>149</v>
      </c>
      <c r="E66" s="4" t="s">
        <v>0</v>
      </c>
      <c r="F66" s="5">
        <v>34</v>
      </c>
      <c r="G66" s="6" t="s">
        <v>74</v>
      </c>
      <c r="H66" s="7">
        <f t="shared" si="24"/>
        <v>0</v>
      </c>
      <c r="I66" s="40"/>
      <c r="J66" s="54">
        <f t="shared" si="25"/>
        <v>0</v>
      </c>
    </row>
    <row r="67" spans="1:10" s="24" customFormat="1" ht="30.6" x14ac:dyDescent="0.3">
      <c r="A67" s="2">
        <v>6845</v>
      </c>
      <c r="B67" s="2">
        <v>4602</v>
      </c>
      <c r="C67" s="3" t="s">
        <v>150</v>
      </c>
      <c r="D67" s="4" t="s">
        <v>58</v>
      </c>
      <c r="E67" s="4" t="s">
        <v>0</v>
      </c>
      <c r="F67" s="5">
        <v>1</v>
      </c>
      <c r="G67" s="6" t="s">
        <v>68</v>
      </c>
      <c r="H67" s="7">
        <f t="shared" si="24"/>
        <v>0</v>
      </c>
      <c r="I67" s="40"/>
      <c r="J67" s="54">
        <f t="shared" si="25"/>
        <v>0</v>
      </c>
    </row>
    <row r="68" spans="1:10" s="24" customFormat="1" ht="35.1" customHeight="1" x14ac:dyDescent="0.3">
      <c r="A68" s="2">
        <v>7063</v>
      </c>
      <c r="B68" s="2">
        <v>4803</v>
      </c>
      <c r="C68" s="3" t="s">
        <v>151</v>
      </c>
      <c r="D68" s="4" t="s">
        <v>75</v>
      </c>
      <c r="E68" s="4" t="s">
        <v>0</v>
      </c>
      <c r="F68" s="5">
        <v>55</v>
      </c>
      <c r="G68" s="48" t="s">
        <v>208</v>
      </c>
      <c r="H68" s="7">
        <f t="shared" si="24"/>
        <v>0</v>
      </c>
      <c r="I68" s="40"/>
      <c r="J68" s="54">
        <f t="shared" si="25"/>
        <v>0</v>
      </c>
    </row>
    <row r="69" spans="1:10" s="24" customFormat="1" ht="40.799999999999997" x14ac:dyDescent="0.3">
      <c r="A69" s="2">
        <v>7089</v>
      </c>
      <c r="B69" s="2">
        <v>4827</v>
      </c>
      <c r="C69" s="3" t="s">
        <v>152</v>
      </c>
      <c r="D69" s="4" t="s">
        <v>153</v>
      </c>
      <c r="E69" s="4" t="s">
        <v>0</v>
      </c>
      <c r="F69" s="5">
        <v>18</v>
      </c>
      <c r="G69" s="48" t="s">
        <v>208</v>
      </c>
      <c r="H69" s="7">
        <f t="shared" si="24"/>
        <v>0</v>
      </c>
      <c r="I69" s="40"/>
      <c r="J69" s="54">
        <f t="shared" si="25"/>
        <v>0</v>
      </c>
    </row>
    <row r="70" spans="1:10" s="24" customFormat="1" ht="40.799999999999997" x14ac:dyDescent="0.3">
      <c r="A70" s="2">
        <v>6978</v>
      </c>
      <c r="B70" s="2">
        <v>4718</v>
      </c>
      <c r="C70" s="3" t="s">
        <v>154</v>
      </c>
      <c r="D70" s="4" t="s">
        <v>64</v>
      </c>
      <c r="E70" s="4" t="s">
        <v>0</v>
      </c>
      <c r="F70" s="5">
        <v>4</v>
      </c>
      <c r="G70" s="48" t="s">
        <v>208</v>
      </c>
      <c r="H70" s="7">
        <f t="shared" si="24"/>
        <v>0</v>
      </c>
      <c r="I70" s="40"/>
      <c r="J70" s="54">
        <f t="shared" si="25"/>
        <v>0</v>
      </c>
    </row>
    <row r="71" spans="1:10" s="24" customFormat="1" ht="35.1" customHeight="1" x14ac:dyDescent="0.3">
      <c r="A71" s="2">
        <v>6698</v>
      </c>
      <c r="B71" s="2">
        <v>4462</v>
      </c>
      <c r="C71" s="3" t="s">
        <v>155</v>
      </c>
      <c r="D71" s="4" t="s">
        <v>66</v>
      </c>
      <c r="E71" s="4" t="s">
        <v>0</v>
      </c>
      <c r="F71" s="5">
        <v>11</v>
      </c>
      <c r="G71" s="6" t="s">
        <v>36</v>
      </c>
      <c r="H71" s="7">
        <f t="shared" si="24"/>
        <v>0</v>
      </c>
      <c r="I71" s="40"/>
      <c r="J71" s="54">
        <f t="shared" si="25"/>
        <v>0</v>
      </c>
    </row>
    <row r="72" spans="1:10" ht="20.399999999999999" x14ac:dyDescent="0.2">
      <c r="A72" s="2">
        <v>6851</v>
      </c>
      <c r="B72" s="2">
        <v>4608</v>
      </c>
      <c r="C72" s="3" t="s">
        <v>67</v>
      </c>
      <c r="D72" s="4" t="s">
        <v>43</v>
      </c>
      <c r="E72" s="4" t="s">
        <v>0</v>
      </c>
      <c r="F72" s="5">
        <v>66</v>
      </c>
      <c r="G72" s="6" t="s">
        <v>68</v>
      </c>
      <c r="H72" s="7">
        <f t="shared" si="24"/>
        <v>0</v>
      </c>
      <c r="I72" s="16"/>
      <c r="J72" s="54">
        <f t="shared" ref="J72:J76" si="26">I72*F72</f>
        <v>0</v>
      </c>
    </row>
    <row r="73" spans="1:10" ht="30.6" x14ac:dyDescent="0.2">
      <c r="A73" s="2">
        <v>6736</v>
      </c>
      <c r="B73" s="2">
        <v>4500</v>
      </c>
      <c r="C73" s="3" t="s">
        <v>163</v>
      </c>
      <c r="D73" s="4" t="s">
        <v>164</v>
      </c>
      <c r="E73" s="4" t="s">
        <v>0</v>
      </c>
      <c r="F73" s="5">
        <v>0</v>
      </c>
      <c r="G73" s="6" t="s">
        <v>69</v>
      </c>
      <c r="H73" s="7">
        <f t="shared" si="24"/>
        <v>0</v>
      </c>
      <c r="I73" s="16"/>
      <c r="J73" s="54">
        <f t="shared" si="26"/>
        <v>0</v>
      </c>
    </row>
    <row r="74" spans="1:10" ht="30.6" x14ac:dyDescent="0.2">
      <c r="A74" s="2">
        <v>7025</v>
      </c>
      <c r="B74" s="2">
        <v>4765</v>
      </c>
      <c r="C74" s="3" t="s">
        <v>162</v>
      </c>
      <c r="D74" s="4" t="s">
        <v>70</v>
      </c>
      <c r="E74" s="4" t="s">
        <v>0</v>
      </c>
      <c r="F74" s="5">
        <v>0</v>
      </c>
      <c r="G74" s="48" t="s">
        <v>208</v>
      </c>
      <c r="H74" s="7">
        <f t="shared" si="24"/>
        <v>0</v>
      </c>
      <c r="I74" s="16"/>
      <c r="J74" s="54">
        <f t="shared" si="26"/>
        <v>0</v>
      </c>
    </row>
    <row r="75" spans="1:10" ht="30.6" x14ac:dyDescent="0.2">
      <c r="A75" s="2">
        <v>6976</v>
      </c>
      <c r="B75" s="2">
        <v>4716</v>
      </c>
      <c r="C75" s="3" t="s">
        <v>71</v>
      </c>
      <c r="D75" s="4" t="s">
        <v>72</v>
      </c>
      <c r="E75" s="4" t="s">
        <v>0</v>
      </c>
      <c r="F75" s="5">
        <v>39</v>
      </c>
      <c r="G75" s="48" t="s">
        <v>208</v>
      </c>
      <c r="H75" s="7">
        <f t="shared" si="24"/>
        <v>0</v>
      </c>
      <c r="I75" s="16"/>
      <c r="J75" s="54">
        <f t="shared" si="26"/>
        <v>0</v>
      </c>
    </row>
    <row r="76" spans="1:10" ht="20.399999999999999" x14ac:dyDescent="0.2">
      <c r="A76" s="2">
        <v>6563</v>
      </c>
      <c r="B76" s="2">
        <v>4347</v>
      </c>
      <c r="C76" s="3" t="s">
        <v>73</v>
      </c>
      <c r="D76" s="4" t="s">
        <v>52</v>
      </c>
      <c r="E76" s="4" t="s">
        <v>0</v>
      </c>
      <c r="F76" s="5">
        <v>10</v>
      </c>
      <c r="G76" s="6" t="s">
        <v>74</v>
      </c>
      <c r="H76" s="7">
        <f t="shared" si="24"/>
        <v>0</v>
      </c>
      <c r="I76" s="16"/>
      <c r="J76" s="54">
        <f t="shared" si="26"/>
        <v>0</v>
      </c>
    </row>
    <row r="77" spans="1:10" x14ac:dyDescent="0.2">
      <c r="A77" s="78"/>
      <c r="B77" s="78"/>
      <c r="C77" s="78"/>
      <c r="D77" s="78"/>
      <c r="E77" s="78"/>
      <c r="F77" s="78"/>
      <c r="G77" s="78"/>
      <c r="H77" s="1">
        <f>SUM(H61:H76)</f>
        <v>0</v>
      </c>
      <c r="I77" s="1">
        <f t="shared" ref="I77:J77" si="27">SUM(I61:I76)</f>
        <v>0</v>
      </c>
      <c r="J77" s="61">
        <f t="shared" si="27"/>
        <v>0</v>
      </c>
    </row>
    <row r="78" spans="1:10" s="24" customFormat="1" ht="35.1" customHeight="1" x14ac:dyDescent="0.3">
      <c r="A78" s="81" t="s">
        <v>203</v>
      </c>
      <c r="B78" s="81"/>
      <c r="C78" s="81"/>
      <c r="D78" s="81"/>
      <c r="E78" s="81"/>
      <c r="F78" s="81"/>
      <c r="G78" s="81"/>
      <c r="H78" s="81"/>
      <c r="I78" s="81"/>
      <c r="J78" s="75"/>
    </row>
    <row r="79" spans="1:10" ht="30.6" x14ac:dyDescent="0.2">
      <c r="A79" s="2">
        <v>7067</v>
      </c>
      <c r="B79" s="2">
        <v>4806</v>
      </c>
      <c r="C79" s="3" t="s">
        <v>135</v>
      </c>
      <c r="D79" s="4" t="s">
        <v>5</v>
      </c>
      <c r="E79" s="4" t="s">
        <v>0</v>
      </c>
      <c r="F79" s="5">
        <v>2</v>
      </c>
      <c r="G79" s="83" t="s">
        <v>208</v>
      </c>
      <c r="H79" s="73">
        <f>I79+(I79*5%)</f>
        <v>0</v>
      </c>
      <c r="I79" s="4"/>
      <c r="J79" s="71">
        <f t="shared" ref="J79:J94" si="28">I79*F79</f>
        <v>0</v>
      </c>
    </row>
    <row r="80" spans="1:10" ht="30.6" x14ac:dyDescent="0.2">
      <c r="A80" s="2">
        <v>7068</v>
      </c>
      <c r="B80" s="2"/>
      <c r="C80" s="3" t="s">
        <v>136</v>
      </c>
      <c r="D80" s="4" t="s">
        <v>5</v>
      </c>
      <c r="E80" s="4" t="s">
        <v>0</v>
      </c>
      <c r="F80" s="5">
        <v>0</v>
      </c>
      <c r="G80" s="84"/>
      <c r="H80" s="73">
        <f>I80+(I80*5%)</f>
        <v>0</v>
      </c>
      <c r="I80" s="4"/>
      <c r="J80" s="71">
        <f t="shared" si="28"/>
        <v>0</v>
      </c>
    </row>
    <row r="81" spans="1:10" ht="20.399999999999999" x14ac:dyDescent="0.2">
      <c r="A81" s="2">
        <v>6772</v>
      </c>
      <c r="B81" s="2">
        <v>4532</v>
      </c>
      <c r="C81" s="3" t="s">
        <v>137</v>
      </c>
      <c r="D81" s="4" t="s">
        <v>107</v>
      </c>
      <c r="E81" s="4" t="s">
        <v>19</v>
      </c>
      <c r="F81" s="5">
        <v>56</v>
      </c>
      <c r="G81" s="6" t="s">
        <v>69</v>
      </c>
      <c r="H81" s="7">
        <f t="shared" ref="H81" si="29">I81+(I81*5%)</f>
        <v>0</v>
      </c>
      <c r="I81" s="16"/>
      <c r="J81" s="54">
        <f t="shared" si="28"/>
        <v>0</v>
      </c>
    </row>
    <row r="82" spans="1:10" ht="30.6" x14ac:dyDescent="0.2">
      <c r="A82" s="2">
        <v>6977</v>
      </c>
      <c r="B82" s="2">
        <v>4717</v>
      </c>
      <c r="C82" s="3" t="s">
        <v>76</v>
      </c>
      <c r="D82" s="4" t="s">
        <v>72</v>
      </c>
      <c r="E82" s="4" t="s">
        <v>0</v>
      </c>
      <c r="F82" s="5">
        <v>32</v>
      </c>
      <c r="G82" s="48" t="s">
        <v>208</v>
      </c>
      <c r="H82" s="7">
        <f t="shared" ref="H82" si="30">I82+(I82*5%)</f>
        <v>0</v>
      </c>
      <c r="I82" s="16"/>
      <c r="J82" s="54">
        <f t="shared" si="28"/>
        <v>0</v>
      </c>
    </row>
    <row r="83" spans="1:10" ht="51" x14ac:dyDescent="0.2">
      <c r="A83" s="2">
        <v>4642</v>
      </c>
      <c r="B83" s="2">
        <v>7142</v>
      </c>
      <c r="C83" s="3" t="s">
        <v>113</v>
      </c>
      <c r="D83" s="4" t="s">
        <v>108</v>
      </c>
      <c r="E83" s="4" t="s">
        <v>0</v>
      </c>
      <c r="F83" s="5">
        <v>14</v>
      </c>
      <c r="G83" s="83" t="s">
        <v>68</v>
      </c>
      <c r="H83" s="7">
        <f t="shared" ref="H83:H84" si="31">I83+(I83*5%)</f>
        <v>0</v>
      </c>
      <c r="I83" s="16"/>
      <c r="J83" s="54">
        <f t="shared" ref="J83:J84" si="32">I83*F83</f>
        <v>0</v>
      </c>
    </row>
    <row r="84" spans="1:10" ht="51" x14ac:dyDescent="0.2">
      <c r="A84" s="2"/>
      <c r="B84" s="2">
        <v>7143</v>
      </c>
      <c r="C84" s="3" t="s">
        <v>112</v>
      </c>
      <c r="D84" s="4" t="s">
        <v>108</v>
      </c>
      <c r="E84" s="4" t="s">
        <v>0</v>
      </c>
      <c r="F84" s="5">
        <v>0</v>
      </c>
      <c r="G84" s="84"/>
      <c r="H84" s="7">
        <f t="shared" si="31"/>
        <v>0</v>
      </c>
      <c r="I84" s="16"/>
      <c r="J84" s="54">
        <f t="shared" si="32"/>
        <v>0</v>
      </c>
    </row>
    <row r="85" spans="1:10" ht="30.6" x14ac:dyDescent="0.2">
      <c r="A85" s="2">
        <v>6561</v>
      </c>
      <c r="B85" s="2">
        <v>4345</v>
      </c>
      <c r="C85" s="3" t="s">
        <v>77</v>
      </c>
      <c r="D85" s="4" t="s">
        <v>78</v>
      </c>
      <c r="E85" s="4" t="s">
        <v>0</v>
      </c>
      <c r="F85" s="5">
        <v>11</v>
      </c>
      <c r="G85" s="6" t="s">
        <v>74</v>
      </c>
      <c r="H85" s="7">
        <f>I85+(I85*5%)</f>
        <v>0</v>
      </c>
      <c r="I85" s="41"/>
      <c r="J85" s="54">
        <f t="shared" si="28"/>
        <v>0</v>
      </c>
    </row>
    <row r="86" spans="1:10" ht="30.6" x14ac:dyDescent="0.2">
      <c r="A86" s="2">
        <v>6846</v>
      </c>
      <c r="B86" s="2">
        <v>4603</v>
      </c>
      <c r="C86" s="3" t="s">
        <v>79</v>
      </c>
      <c r="D86" s="4" t="s">
        <v>80</v>
      </c>
      <c r="E86" s="4" t="s">
        <v>0</v>
      </c>
      <c r="F86" s="5">
        <v>0</v>
      </c>
      <c r="G86" s="6" t="s">
        <v>68</v>
      </c>
      <c r="H86" s="7">
        <f t="shared" ref="H86:H94" si="33">I86+(I86*5%)</f>
        <v>0</v>
      </c>
      <c r="I86" s="41"/>
      <c r="J86" s="54">
        <f t="shared" si="28"/>
        <v>0</v>
      </c>
    </row>
    <row r="87" spans="1:10" ht="30.6" x14ac:dyDescent="0.2">
      <c r="A87" s="2">
        <v>7064</v>
      </c>
      <c r="B87" s="2">
        <v>4804</v>
      </c>
      <c r="C87" s="3" t="s">
        <v>81</v>
      </c>
      <c r="D87" s="4" t="s">
        <v>75</v>
      </c>
      <c r="E87" s="4" t="s">
        <v>0</v>
      </c>
      <c r="F87" s="5">
        <v>47</v>
      </c>
      <c r="G87" s="48" t="s">
        <v>208</v>
      </c>
      <c r="H87" s="7">
        <f t="shared" si="33"/>
        <v>0</v>
      </c>
      <c r="I87" s="41"/>
      <c r="J87" s="54">
        <f t="shared" ref="J87:J91" si="34">I87*F87</f>
        <v>0</v>
      </c>
    </row>
    <row r="88" spans="1:10" ht="30.6" x14ac:dyDescent="0.2">
      <c r="A88" s="2">
        <v>7090</v>
      </c>
      <c r="B88" s="2">
        <v>4828</v>
      </c>
      <c r="C88" s="3" t="s">
        <v>82</v>
      </c>
      <c r="D88" s="4" t="s">
        <v>83</v>
      </c>
      <c r="E88" s="4" t="s">
        <v>0</v>
      </c>
      <c r="F88" s="5">
        <v>6</v>
      </c>
      <c r="G88" s="48" t="s">
        <v>208</v>
      </c>
      <c r="H88" s="7">
        <f t="shared" si="33"/>
        <v>0</v>
      </c>
      <c r="I88" s="41"/>
      <c r="J88" s="54">
        <f t="shared" si="34"/>
        <v>0</v>
      </c>
    </row>
    <row r="89" spans="1:10" ht="40.799999999999997" x14ac:dyDescent="0.2">
      <c r="A89" s="2">
        <v>6979</v>
      </c>
      <c r="B89" s="2">
        <v>4719</v>
      </c>
      <c r="C89" s="3" t="s">
        <v>84</v>
      </c>
      <c r="D89" s="4" t="s">
        <v>64</v>
      </c>
      <c r="E89" s="4" t="s">
        <v>0</v>
      </c>
      <c r="F89" s="5">
        <v>2</v>
      </c>
      <c r="G89" s="48" t="s">
        <v>208</v>
      </c>
      <c r="H89" s="7">
        <f t="shared" si="33"/>
        <v>0</v>
      </c>
      <c r="I89" s="30"/>
      <c r="J89" s="54">
        <f t="shared" si="34"/>
        <v>0</v>
      </c>
    </row>
    <row r="90" spans="1:10" ht="20.399999999999999" x14ac:dyDescent="0.2">
      <c r="A90" s="2">
        <v>6699</v>
      </c>
      <c r="B90" s="2">
        <v>4463</v>
      </c>
      <c r="C90" s="3" t="s">
        <v>85</v>
      </c>
      <c r="D90" s="4" t="s">
        <v>86</v>
      </c>
      <c r="E90" s="4" t="s">
        <v>0</v>
      </c>
      <c r="F90" s="5">
        <v>2</v>
      </c>
      <c r="G90" s="6" t="s">
        <v>36</v>
      </c>
      <c r="H90" s="7">
        <f t="shared" si="33"/>
        <v>0</v>
      </c>
      <c r="I90" s="30"/>
      <c r="J90" s="54">
        <f t="shared" si="34"/>
        <v>0</v>
      </c>
    </row>
    <row r="91" spans="1:10" ht="30.6" x14ac:dyDescent="0.2">
      <c r="A91" s="2">
        <v>6086</v>
      </c>
      <c r="B91" s="2">
        <v>3911</v>
      </c>
      <c r="C91" s="3" t="s">
        <v>87</v>
      </c>
      <c r="D91" s="4" t="s">
        <v>88</v>
      </c>
      <c r="E91" s="4" t="s">
        <v>0</v>
      </c>
      <c r="F91" s="5">
        <v>0</v>
      </c>
      <c r="G91" s="6" t="s">
        <v>74</v>
      </c>
      <c r="H91" s="7">
        <f t="shared" si="33"/>
        <v>0</v>
      </c>
      <c r="I91" s="41"/>
      <c r="J91" s="54">
        <f t="shared" si="34"/>
        <v>0</v>
      </c>
    </row>
    <row r="92" spans="1:10" ht="30.6" x14ac:dyDescent="0.2">
      <c r="A92" s="2">
        <v>6005</v>
      </c>
      <c r="B92" s="2">
        <v>3845</v>
      </c>
      <c r="C92" s="3" t="s">
        <v>89</v>
      </c>
      <c r="D92" s="4" t="s">
        <v>90</v>
      </c>
      <c r="E92" s="4" t="s">
        <v>0</v>
      </c>
      <c r="F92" s="5">
        <v>0</v>
      </c>
      <c r="G92" s="48" t="s">
        <v>208</v>
      </c>
      <c r="H92" s="7">
        <f t="shared" si="33"/>
        <v>0</v>
      </c>
      <c r="I92" s="41"/>
      <c r="J92" s="54">
        <f t="shared" si="28"/>
        <v>0</v>
      </c>
    </row>
    <row r="93" spans="1:10" ht="30.6" x14ac:dyDescent="0.2">
      <c r="A93" s="2">
        <v>5977</v>
      </c>
      <c r="B93" s="2">
        <v>3817</v>
      </c>
      <c r="C93" s="3" t="s">
        <v>109</v>
      </c>
      <c r="D93" s="4" t="s">
        <v>91</v>
      </c>
      <c r="E93" s="4" t="s">
        <v>0</v>
      </c>
      <c r="F93" s="5">
        <v>15</v>
      </c>
      <c r="G93" s="6" t="s">
        <v>74</v>
      </c>
      <c r="H93" s="7">
        <f t="shared" si="33"/>
        <v>0</v>
      </c>
      <c r="I93" s="41"/>
      <c r="J93" s="54">
        <f t="shared" si="28"/>
        <v>0</v>
      </c>
    </row>
    <row r="94" spans="1:10" ht="20.399999999999999" x14ac:dyDescent="0.2">
      <c r="A94" s="2">
        <v>7272</v>
      </c>
      <c r="B94" s="2">
        <v>4944</v>
      </c>
      <c r="C94" s="3" t="s">
        <v>110</v>
      </c>
      <c r="D94" s="4" t="s">
        <v>111</v>
      </c>
      <c r="E94" s="4" t="s">
        <v>0</v>
      </c>
      <c r="F94" s="5">
        <v>10</v>
      </c>
      <c r="G94" s="6" t="s">
        <v>74</v>
      </c>
      <c r="H94" s="7">
        <f t="shared" si="33"/>
        <v>0</v>
      </c>
      <c r="I94" s="29"/>
      <c r="J94" s="54">
        <f t="shared" si="28"/>
        <v>0</v>
      </c>
    </row>
    <row r="95" spans="1:10" s="17" customFormat="1" x14ac:dyDescent="0.2">
      <c r="A95" s="77"/>
      <c r="B95" s="77"/>
      <c r="C95" s="77"/>
      <c r="D95" s="77"/>
      <c r="E95" s="77"/>
      <c r="F95" s="77"/>
      <c r="G95" s="77"/>
      <c r="H95" s="8">
        <f>SUM(H79:H94)</f>
        <v>0</v>
      </c>
      <c r="I95" s="18">
        <f>SUM(I79:I94)</f>
        <v>0</v>
      </c>
      <c r="J95" s="57">
        <f>SUM(J79:J94)</f>
        <v>0</v>
      </c>
    </row>
    <row r="96" spans="1:10" s="24" customFormat="1" ht="35.1" customHeight="1" x14ac:dyDescent="0.3">
      <c r="A96" s="81" t="s">
        <v>204</v>
      </c>
      <c r="B96" s="81"/>
      <c r="C96" s="81"/>
      <c r="D96" s="81"/>
      <c r="E96" s="81"/>
      <c r="F96" s="81"/>
      <c r="G96" s="81"/>
      <c r="H96" s="81"/>
      <c r="I96" s="81"/>
      <c r="J96" s="75"/>
    </row>
    <row r="97" spans="1:10" ht="30.6" x14ac:dyDescent="0.2">
      <c r="A97" s="2">
        <v>3626</v>
      </c>
      <c r="B97" s="2">
        <v>4931</v>
      </c>
      <c r="C97" s="3" t="s">
        <v>114</v>
      </c>
      <c r="D97" s="4" t="s">
        <v>115</v>
      </c>
      <c r="E97" s="4" t="s">
        <v>0</v>
      </c>
      <c r="F97" s="5">
        <v>25</v>
      </c>
      <c r="G97" s="6" t="s">
        <v>97</v>
      </c>
      <c r="H97" s="7">
        <f>I97+(I97*5%)</f>
        <v>0</v>
      </c>
      <c r="I97" s="41"/>
      <c r="J97" s="54">
        <f>I97*F97</f>
        <v>0</v>
      </c>
    </row>
    <row r="98" spans="1:10" ht="20.399999999999999" x14ac:dyDescent="0.2">
      <c r="A98" s="2">
        <v>2206</v>
      </c>
      <c r="B98" s="2">
        <v>4931</v>
      </c>
      <c r="C98" s="3" t="s">
        <v>116</v>
      </c>
      <c r="D98" s="4" t="s">
        <v>117</v>
      </c>
      <c r="E98" s="4" t="s">
        <v>118</v>
      </c>
      <c r="F98" s="5">
        <v>22</v>
      </c>
      <c r="G98" s="6" t="s">
        <v>97</v>
      </c>
      <c r="H98" s="7">
        <f t="shared" ref="H98:H114" si="35">I98+(I98*5%)</f>
        <v>0</v>
      </c>
      <c r="I98" s="41"/>
      <c r="J98" s="54">
        <f t="shared" ref="J98:J114" si="36">I98*F98</f>
        <v>0</v>
      </c>
    </row>
    <row r="99" spans="1:10" ht="20.399999999999999" x14ac:dyDescent="0.2">
      <c r="A99" s="2">
        <v>3588</v>
      </c>
      <c r="B99" s="2">
        <v>5069</v>
      </c>
      <c r="C99" s="3" t="s">
        <v>119</v>
      </c>
      <c r="D99" s="4" t="s">
        <v>120</v>
      </c>
      <c r="E99" s="4" t="s">
        <v>19</v>
      </c>
      <c r="F99" s="5">
        <v>0</v>
      </c>
      <c r="G99" s="6" t="s">
        <v>121</v>
      </c>
      <c r="H99" s="7">
        <f t="shared" si="35"/>
        <v>0</v>
      </c>
      <c r="I99" s="41"/>
      <c r="J99" s="54">
        <f t="shared" si="36"/>
        <v>0</v>
      </c>
    </row>
    <row r="100" spans="1:10" ht="20.399999999999999" x14ac:dyDescent="0.2">
      <c r="A100" s="63">
        <v>6737</v>
      </c>
      <c r="B100" s="63">
        <v>4501</v>
      </c>
      <c r="C100" s="3" t="s">
        <v>228</v>
      </c>
      <c r="D100" s="4" t="s">
        <v>224</v>
      </c>
      <c r="E100" s="4" t="s">
        <v>96</v>
      </c>
      <c r="F100" s="5">
        <v>0</v>
      </c>
      <c r="G100" s="6" t="s">
        <v>69</v>
      </c>
      <c r="H100" s="7">
        <f t="shared" ref="H100" si="37">I100+(I100*5%)</f>
        <v>0</v>
      </c>
      <c r="I100" s="41"/>
      <c r="J100" s="54">
        <f t="shared" ref="J100" si="38">I100*F100</f>
        <v>0</v>
      </c>
    </row>
    <row r="101" spans="1:10" ht="30.6" x14ac:dyDescent="0.2">
      <c r="A101" s="2">
        <v>2500</v>
      </c>
      <c r="B101" s="2">
        <v>5265</v>
      </c>
      <c r="C101" s="3" t="s">
        <v>122</v>
      </c>
      <c r="D101" s="4" t="s">
        <v>70</v>
      </c>
      <c r="E101" s="4" t="s">
        <v>19</v>
      </c>
      <c r="F101" s="5">
        <v>20</v>
      </c>
      <c r="G101" s="48" t="s">
        <v>208</v>
      </c>
      <c r="H101" s="7">
        <f t="shared" si="35"/>
        <v>0</v>
      </c>
      <c r="I101" s="41"/>
      <c r="J101" s="54">
        <f t="shared" si="36"/>
        <v>0</v>
      </c>
    </row>
    <row r="102" spans="1:10" ht="30.6" x14ac:dyDescent="0.2">
      <c r="A102" s="2">
        <v>3136</v>
      </c>
      <c r="B102" s="2">
        <v>5235</v>
      </c>
      <c r="C102" s="3" t="s">
        <v>123</v>
      </c>
      <c r="D102" s="4" t="s">
        <v>72</v>
      </c>
      <c r="E102" s="4" t="s">
        <v>19</v>
      </c>
      <c r="F102" s="5">
        <v>24</v>
      </c>
      <c r="G102" s="48" t="s">
        <v>208</v>
      </c>
      <c r="H102" s="7">
        <f t="shared" si="35"/>
        <v>0</v>
      </c>
      <c r="I102" s="41"/>
      <c r="J102" s="54">
        <f t="shared" si="36"/>
        <v>0</v>
      </c>
    </row>
    <row r="103" spans="1:10" ht="20.399999999999999" x14ac:dyDescent="0.2">
      <c r="A103" s="79">
        <v>2060</v>
      </c>
      <c r="B103" s="2">
        <v>5010</v>
      </c>
      <c r="C103" s="3" t="s">
        <v>124</v>
      </c>
      <c r="D103" s="4" t="s">
        <v>48</v>
      </c>
      <c r="E103" s="4" t="s">
        <v>19</v>
      </c>
      <c r="F103" s="5">
        <v>20</v>
      </c>
      <c r="G103" s="6" t="s">
        <v>125</v>
      </c>
      <c r="H103" s="7">
        <f t="shared" si="35"/>
        <v>0</v>
      </c>
      <c r="I103" s="41"/>
      <c r="J103" s="54">
        <f t="shared" si="36"/>
        <v>0</v>
      </c>
    </row>
    <row r="104" spans="1:10" ht="20.399999999999999" x14ac:dyDescent="0.2">
      <c r="A104" s="80"/>
      <c r="B104" s="2">
        <v>5010</v>
      </c>
      <c r="C104" s="3" t="s">
        <v>126</v>
      </c>
      <c r="D104" s="4" t="s">
        <v>48</v>
      </c>
      <c r="E104" s="4" t="s">
        <v>19</v>
      </c>
      <c r="F104" s="5">
        <v>15</v>
      </c>
      <c r="G104" s="6" t="s">
        <v>125</v>
      </c>
      <c r="H104" s="7">
        <f t="shared" si="35"/>
        <v>0</v>
      </c>
      <c r="I104" s="41"/>
      <c r="J104" s="54">
        <f t="shared" si="36"/>
        <v>0</v>
      </c>
    </row>
    <row r="105" spans="1:10" ht="20.399999999999999" x14ac:dyDescent="0.2">
      <c r="A105" s="42">
        <v>6480</v>
      </c>
      <c r="B105" s="43">
        <v>4282</v>
      </c>
      <c r="C105" s="44" t="s">
        <v>156</v>
      </c>
      <c r="D105" s="45" t="s">
        <v>92</v>
      </c>
      <c r="E105" s="45" t="s">
        <v>0</v>
      </c>
      <c r="F105" s="5">
        <v>22</v>
      </c>
      <c r="G105" s="46" t="s">
        <v>74</v>
      </c>
      <c r="H105" s="7">
        <f t="shared" si="35"/>
        <v>0</v>
      </c>
      <c r="I105" s="47"/>
      <c r="J105" s="54">
        <f t="shared" si="36"/>
        <v>0</v>
      </c>
    </row>
    <row r="106" spans="1:10" ht="30.6" x14ac:dyDescent="0.2">
      <c r="A106" s="42">
        <v>7070</v>
      </c>
      <c r="B106" s="43">
        <v>4808</v>
      </c>
      <c r="C106" s="44" t="s">
        <v>157</v>
      </c>
      <c r="D106" s="45" t="s">
        <v>158</v>
      </c>
      <c r="E106" s="45" t="s">
        <v>0</v>
      </c>
      <c r="F106" s="5">
        <v>15</v>
      </c>
      <c r="G106" s="46" t="s">
        <v>195</v>
      </c>
      <c r="H106" s="7">
        <f t="shared" si="35"/>
        <v>0</v>
      </c>
      <c r="I106" s="40"/>
      <c r="J106" s="54">
        <f t="shared" si="36"/>
        <v>0</v>
      </c>
    </row>
    <row r="107" spans="1:10" ht="30.6" x14ac:dyDescent="0.2">
      <c r="A107" s="42">
        <v>6511</v>
      </c>
      <c r="B107" s="43">
        <v>4305</v>
      </c>
      <c r="C107" s="44" t="s">
        <v>159</v>
      </c>
      <c r="D107" s="45" t="s">
        <v>160</v>
      </c>
      <c r="E107" s="45" t="s">
        <v>0</v>
      </c>
      <c r="F107" s="5">
        <v>14</v>
      </c>
      <c r="G107" s="46" t="s">
        <v>74</v>
      </c>
      <c r="H107" s="7">
        <f t="shared" si="35"/>
        <v>0</v>
      </c>
      <c r="I107" s="40"/>
      <c r="J107" s="54">
        <f t="shared" si="36"/>
        <v>0</v>
      </c>
    </row>
    <row r="108" spans="1:10" s="17" customFormat="1" ht="20.399999999999999" x14ac:dyDescent="0.2">
      <c r="A108" s="42">
        <v>7274</v>
      </c>
      <c r="B108" s="43">
        <v>4946</v>
      </c>
      <c r="C108" s="44" t="s">
        <v>161</v>
      </c>
      <c r="D108" s="45" t="s">
        <v>111</v>
      </c>
      <c r="E108" s="4" t="s">
        <v>0</v>
      </c>
      <c r="F108" s="5">
        <v>14</v>
      </c>
      <c r="G108" s="46" t="s">
        <v>74</v>
      </c>
      <c r="H108" s="7">
        <f t="shared" si="35"/>
        <v>0</v>
      </c>
      <c r="I108" s="40"/>
      <c r="J108" s="58">
        <f t="shared" si="36"/>
        <v>0</v>
      </c>
    </row>
    <row r="109" spans="1:10" ht="20.399999999999999" x14ac:dyDescent="0.2">
      <c r="A109" s="2">
        <v>3383</v>
      </c>
      <c r="B109" s="2">
        <v>5278</v>
      </c>
      <c r="C109" s="3" t="s">
        <v>127</v>
      </c>
      <c r="D109" s="4" t="s">
        <v>128</v>
      </c>
      <c r="E109" s="4" t="s">
        <v>0</v>
      </c>
      <c r="F109" s="5">
        <v>15</v>
      </c>
      <c r="G109" s="48" t="s">
        <v>208</v>
      </c>
      <c r="H109" s="7">
        <f t="shared" si="35"/>
        <v>0</v>
      </c>
      <c r="I109" s="41"/>
      <c r="J109" s="54">
        <f t="shared" si="36"/>
        <v>0</v>
      </c>
    </row>
    <row r="110" spans="1:10" ht="20.399999999999999" x14ac:dyDescent="0.2">
      <c r="A110" s="2">
        <v>3606</v>
      </c>
      <c r="B110" s="2">
        <v>5131</v>
      </c>
      <c r="C110" s="3" t="s">
        <v>129</v>
      </c>
      <c r="D110" s="4" t="s">
        <v>130</v>
      </c>
      <c r="E110" s="4" t="s">
        <v>0</v>
      </c>
      <c r="F110" s="5">
        <v>0</v>
      </c>
      <c r="G110" s="6" t="s">
        <v>98</v>
      </c>
      <c r="H110" s="7">
        <f t="shared" si="35"/>
        <v>0</v>
      </c>
      <c r="I110" s="41"/>
      <c r="J110" s="54">
        <f t="shared" si="36"/>
        <v>0</v>
      </c>
    </row>
    <row r="111" spans="1:10" ht="30.6" x14ac:dyDescent="0.2">
      <c r="A111" s="2">
        <v>3640</v>
      </c>
      <c r="B111" s="2">
        <v>5300</v>
      </c>
      <c r="C111" s="3" t="s">
        <v>131</v>
      </c>
      <c r="D111" s="4" t="s">
        <v>60</v>
      </c>
      <c r="E111" s="4" t="s">
        <v>2</v>
      </c>
      <c r="F111" s="5">
        <v>50</v>
      </c>
      <c r="G111" s="48" t="s">
        <v>208</v>
      </c>
      <c r="H111" s="7">
        <f t="shared" si="35"/>
        <v>0</v>
      </c>
      <c r="I111" s="41"/>
      <c r="J111" s="54">
        <f t="shared" si="36"/>
        <v>0</v>
      </c>
    </row>
    <row r="112" spans="1:10" ht="30.6" x14ac:dyDescent="0.2">
      <c r="A112" s="2">
        <v>3684</v>
      </c>
      <c r="B112" s="2">
        <v>5323</v>
      </c>
      <c r="C112" s="3" t="s">
        <v>132</v>
      </c>
      <c r="D112" s="4" t="s">
        <v>133</v>
      </c>
      <c r="E112" s="4" t="s">
        <v>0</v>
      </c>
      <c r="F112" s="5">
        <v>23</v>
      </c>
      <c r="G112" s="48" t="s">
        <v>208</v>
      </c>
      <c r="H112" s="7">
        <f t="shared" si="35"/>
        <v>0</v>
      </c>
      <c r="I112" s="41"/>
      <c r="J112" s="54">
        <f t="shared" si="36"/>
        <v>0</v>
      </c>
    </row>
    <row r="113" spans="1:10" ht="40.799999999999997" x14ac:dyDescent="0.2">
      <c r="A113" s="2">
        <v>2485</v>
      </c>
      <c r="B113" s="2">
        <v>3900</v>
      </c>
      <c r="C113" s="3" t="s">
        <v>93</v>
      </c>
      <c r="D113" s="4" t="s">
        <v>94</v>
      </c>
      <c r="E113" s="4" t="s">
        <v>0</v>
      </c>
      <c r="F113" s="5">
        <v>17</v>
      </c>
      <c r="G113" s="48" t="s">
        <v>208</v>
      </c>
      <c r="H113" s="7">
        <f t="shared" si="35"/>
        <v>0</v>
      </c>
      <c r="I113" s="41"/>
      <c r="J113" s="54">
        <f t="shared" si="36"/>
        <v>0</v>
      </c>
    </row>
    <row r="114" spans="1:10" ht="20.399999999999999" x14ac:dyDescent="0.2">
      <c r="A114" s="2">
        <v>3146</v>
      </c>
      <c r="B114" s="2">
        <v>5020</v>
      </c>
      <c r="C114" s="3" t="s">
        <v>134</v>
      </c>
      <c r="D114" s="4" t="s">
        <v>86</v>
      </c>
      <c r="E114" s="4" t="s">
        <v>0</v>
      </c>
      <c r="F114" s="5">
        <v>15</v>
      </c>
      <c r="G114" s="6" t="s">
        <v>37</v>
      </c>
      <c r="H114" s="7">
        <f t="shared" si="35"/>
        <v>0</v>
      </c>
      <c r="I114" s="41"/>
      <c r="J114" s="54">
        <f t="shared" si="36"/>
        <v>0</v>
      </c>
    </row>
    <row r="115" spans="1:10" s="17" customFormat="1" x14ac:dyDescent="0.2">
      <c r="A115" s="77"/>
      <c r="B115" s="77"/>
      <c r="C115" s="77"/>
      <c r="D115" s="77"/>
      <c r="E115" s="77"/>
      <c r="F115" s="77"/>
      <c r="G115" s="77"/>
      <c r="H115" s="8">
        <f>SUM(H97:H114)</f>
        <v>0</v>
      </c>
      <c r="I115" s="8">
        <f t="shared" ref="I115:J115" si="39">SUM(I97:I114)</f>
        <v>0</v>
      </c>
      <c r="J115" s="62">
        <f t="shared" si="39"/>
        <v>0</v>
      </c>
    </row>
    <row r="116" spans="1:10" ht="34.5" customHeight="1" x14ac:dyDescent="0.2">
      <c r="A116" s="74" t="s">
        <v>205</v>
      </c>
      <c r="B116" s="74"/>
      <c r="C116" s="74"/>
      <c r="D116" s="74"/>
      <c r="E116" s="74"/>
      <c r="F116" s="74"/>
      <c r="G116" s="74"/>
      <c r="H116" s="74"/>
      <c r="I116" s="74"/>
      <c r="J116" s="75"/>
    </row>
    <row r="118" spans="1:10" ht="30.6" x14ac:dyDescent="0.2">
      <c r="A118" s="64">
        <v>7881</v>
      </c>
      <c r="B118" s="64">
        <v>5490</v>
      </c>
      <c r="C118" s="65" t="s">
        <v>206</v>
      </c>
      <c r="D118" s="66" t="s">
        <v>207</v>
      </c>
      <c r="E118" s="66" t="s">
        <v>0</v>
      </c>
      <c r="F118" s="67">
        <v>1</v>
      </c>
      <c r="G118" s="48" t="s">
        <v>208</v>
      </c>
      <c r="H118" s="12">
        <f>I118+(I118*5%)</f>
        <v>0</v>
      </c>
      <c r="I118" s="41"/>
      <c r="J118" s="54">
        <f>I118*F118</f>
        <v>0</v>
      </c>
    </row>
    <row r="119" spans="1:10" ht="40.799999999999997" x14ac:dyDescent="0.2">
      <c r="A119" s="64">
        <v>6512</v>
      </c>
      <c r="B119" s="64">
        <v>4306</v>
      </c>
      <c r="C119" s="65" t="s">
        <v>209</v>
      </c>
      <c r="D119" s="66" t="s">
        <v>210</v>
      </c>
      <c r="E119" s="66" t="s">
        <v>0</v>
      </c>
      <c r="F119" s="67">
        <v>0</v>
      </c>
      <c r="G119" s="48" t="s">
        <v>74</v>
      </c>
      <c r="H119" s="12">
        <f t="shared" ref="H119:H121" si="40">I119+(I119*5%)</f>
        <v>0</v>
      </c>
      <c r="I119" s="41"/>
      <c r="J119" s="54">
        <f t="shared" ref="J119:J121" si="41">I119*F119</f>
        <v>0</v>
      </c>
    </row>
    <row r="120" spans="1:10" ht="40.799999999999997" x14ac:dyDescent="0.2">
      <c r="A120" s="64">
        <v>6139</v>
      </c>
      <c r="B120" s="64">
        <v>3955</v>
      </c>
      <c r="C120" s="65" t="s">
        <v>211</v>
      </c>
      <c r="D120" s="66" t="s">
        <v>52</v>
      </c>
      <c r="E120" s="66" t="s">
        <v>19</v>
      </c>
      <c r="F120" s="67">
        <v>0</v>
      </c>
      <c r="G120" s="48" t="s">
        <v>74</v>
      </c>
      <c r="H120" s="12">
        <f t="shared" si="40"/>
        <v>0</v>
      </c>
      <c r="I120" s="41"/>
      <c r="J120" s="54">
        <f t="shared" si="41"/>
        <v>0</v>
      </c>
    </row>
    <row r="121" spans="1:10" ht="40.799999999999997" x14ac:dyDescent="0.2">
      <c r="A121" s="64">
        <v>5976</v>
      </c>
      <c r="B121" s="64">
        <v>3816</v>
      </c>
      <c r="C121" s="65" t="s">
        <v>212</v>
      </c>
      <c r="D121" s="66" t="s">
        <v>91</v>
      </c>
      <c r="E121" s="66" t="s">
        <v>19</v>
      </c>
      <c r="F121" s="67">
        <v>1</v>
      </c>
      <c r="G121" s="48" t="s">
        <v>74</v>
      </c>
      <c r="H121" s="12">
        <f t="shared" si="40"/>
        <v>0</v>
      </c>
      <c r="I121" s="41"/>
      <c r="J121" s="54">
        <f t="shared" si="41"/>
        <v>0</v>
      </c>
    </row>
    <row r="122" spans="1:10" ht="51" x14ac:dyDescent="0.2">
      <c r="A122" s="64">
        <v>6053</v>
      </c>
      <c r="B122" s="64">
        <v>3881</v>
      </c>
      <c r="C122" s="65" t="s">
        <v>213</v>
      </c>
      <c r="D122" s="66" t="s">
        <v>214</v>
      </c>
      <c r="E122" s="66" t="s">
        <v>0</v>
      </c>
      <c r="F122" s="67">
        <v>0</v>
      </c>
      <c r="G122" s="48" t="s">
        <v>69</v>
      </c>
      <c r="H122" s="12">
        <f>I122+(I122*5%)</f>
        <v>0</v>
      </c>
      <c r="I122" s="41"/>
      <c r="J122" s="54">
        <f>I122*F122</f>
        <v>0</v>
      </c>
    </row>
    <row r="123" spans="1:10" ht="30.6" x14ac:dyDescent="0.2">
      <c r="A123" s="64">
        <v>6463</v>
      </c>
      <c r="B123" s="64">
        <v>4265</v>
      </c>
      <c r="C123" s="65" t="s">
        <v>215</v>
      </c>
      <c r="D123" s="66" t="s">
        <v>216</v>
      </c>
      <c r="E123" s="66" t="s">
        <v>19</v>
      </c>
      <c r="F123" s="67">
        <v>0</v>
      </c>
      <c r="G123" s="48" t="s">
        <v>74</v>
      </c>
      <c r="H123" s="12">
        <f>I123+(I123*5%)</f>
        <v>0</v>
      </c>
      <c r="I123" s="41"/>
      <c r="J123" s="54">
        <f>I123*F123</f>
        <v>0</v>
      </c>
    </row>
    <row r="124" spans="1:10" ht="40.799999999999997" x14ac:dyDescent="0.2">
      <c r="A124" s="64">
        <v>6481</v>
      </c>
      <c r="B124" s="64">
        <v>4283</v>
      </c>
      <c r="C124" s="65" t="s">
        <v>217</v>
      </c>
      <c r="D124" s="66" t="s">
        <v>92</v>
      </c>
      <c r="E124" s="66" t="s">
        <v>0</v>
      </c>
      <c r="F124" s="67">
        <v>0</v>
      </c>
      <c r="G124" s="48" t="s">
        <v>74</v>
      </c>
      <c r="H124" s="12">
        <f t="shared" ref="H124:H126" si="42">I124+(I124*5%)</f>
        <v>0</v>
      </c>
      <c r="I124" s="41"/>
      <c r="J124" s="54">
        <f t="shared" ref="J124:J126" si="43">I124*F124</f>
        <v>0</v>
      </c>
    </row>
    <row r="125" spans="1:10" ht="40.799999999999997" x14ac:dyDescent="0.2">
      <c r="A125" s="64">
        <v>6012</v>
      </c>
      <c r="B125" s="64">
        <v>3852</v>
      </c>
      <c r="C125" s="65" t="s">
        <v>218</v>
      </c>
      <c r="D125" s="66" t="s">
        <v>54</v>
      </c>
      <c r="E125" s="66" t="s">
        <v>19</v>
      </c>
      <c r="F125" s="67">
        <v>0</v>
      </c>
      <c r="G125" s="48" t="s">
        <v>1</v>
      </c>
      <c r="H125" s="12">
        <f t="shared" si="42"/>
        <v>0</v>
      </c>
      <c r="I125" s="41"/>
      <c r="J125" s="54">
        <f t="shared" si="43"/>
        <v>0</v>
      </c>
    </row>
    <row r="126" spans="1:10" ht="51" x14ac:dyDescent="0.2">
      <c r="A126" s="64">
        <v>6111</v>
      </c>
      <c r="B126" s="64">
        <v>3932</v>
      </c>
      <c r="C126" s="65" t="s">
        <v>219</v>
      </c>
      <c r="D126" s="66" t="s">
        <v>220</v>
      </c>
      <c r="E126" s="66" t="s">
        <v>19</v>
      </c>
      <c r="F126" s="67">
        <v>0</v>
      </c>
      <c r="G126" s="48" t="s">
        <v>1</v>
      </c>
      <c r="H126" s="12">
        <f t="shared" si="42"/>
        <v>0</v>
      </c>
      <c r="I126" s="41"/>
      <c r="J126" s="54">
        <f t="shared" si="43"/>
        <v>0</v>
      </c>
    </row>
    <row r="127" spans="1:10" ht="30.6" x14ac:dyDescent="0.2">
      <c r="A127" s="64">
        <v>7653</v>
      </c>
      <c r="B127" s="64">
        <v>5290</v>
      </c>
      <c r="C127" s="65" t="s">
        <v>221</v>
      </c>
      <c r="D127" s="66" t="s">
        <v>222</v>
      </c>
      <c r="E127" s="66" t="s">
        <v>19</v>
      </c>
      <c r="F127" s="67">
        <v>1</v>
      </c>
      <c r="G127" s="48" t="s">
        <v>208</v>
      </c>
      <c r="H127" s="12">
        <f t="shared" ref="H127" si="44">I127+(I127*5%)</f>
        <v>0</v>
      </c>
      <c r="I127" s="41"/>
      <c r="J127" s="54">
        <f t="shared" ref="J127" si="45">I127*F127</f>
        <v>0</v>
      </c>
    </row>
    <row r="128" spans="1:10" ht="40.799999999999997" x14ac:dyDescent="0.2">
      <c r="A128" s="64">
        <v>7273</v>
      </c>
      <c r="B128" s="64">
        <v>4945</v>
      </c>
      <c r="C128" s="65" t="s">
        <v>223</v>
      </c>
      <c r="D128" s="66" t="s">
        <v>111</v>
      </c>
      <c r="E128" s="66" t="s">
        <v>224</v>
      </c>
      <c r="F128" s="67">
        <v>1</v>
      </c>
      <c r="G128" s="48" t="s">
        <v>1</v>
      </c>
      <c r="H128" s="12">
        <f t="shared" ref="H128" si="46">I128+(I128*5%)</f>
        <v>0</v>
      </c>
      <c r="I128" s="41"/>
      <c r="J128" s="54">
        <f>I128*F128</f>
        <v>0</v>
      </c>
    </row>
    <row r="129" spans="1:10" ht="35.1" customHeight="1" x14ac:dyDescent="0.2">
      <c r="A129" s="76">
        <v>1</v>
      </c>
      <c r="B129" s="76"/>
      <c r="C129" s="76"/>
      <c r="D129" s="76"/>
      <c r="E129" s="76"/>
      <c r="F129" s="76"/>
      <c r="G129" s="76"/>
      <c r="H129" s="68">
        <f>SUM(H122:H128)</f>
        <v>0</v>
      </c>
      <c r="I129" s="15">
        <f>SUM(I118:I128)</f>
        <v>0</v>
      </c>
      <c r="J129" s="57">
        <f>SUM(J118:J128)</f>
        <v>0</v>
      </c>
    </row>
  </sheetData>
  <mergeCells count="29">
    <mergeCell ref="B1:H1"/>
    <mergeCell ref="B2:J2"/>
    <mergeCell ref="A77:G77"/>
    <mergeCell ref="A78:J78"/>
    <mergeCell ref="G79:G80"/>
    <mergeCell ref="B63:B64"/>
    <mergeCell ref="A4:J4"/>
    <mergeCell ref="A12:G12"/>
    <mergeCell ref="A13:J13"/>
    <mergeCell ref="A21:G21"/>
    <mergeCell ref="A22:J22"/>
    <mergeCell ref="B49:B50"/>
    <mergeCell ref="B23:B24"/>
    <mergeCell ref="B25:B26"/>
    <mergeCell ref="A31:G31"/>
    <mergeCell ref="A32:J32"/>
    <mergeCell ref="A43:G43"/>
    <mergeCell ref="A44:J44"/>
    <mergeCell ref="B61:B62"/>
    <mergeCell ref="B45:B46"/>
    <mergeCell ref="A116:J116"/>
    <mergeCell ref="A129:G129"/>
    <mergeCell ref="A115:G115"/>
    <mergeCell ref="A59:G59"/>
    <mergeCell ref="A103:A104"/>
    <mergeCell ref="A96:J96"/>
    <mergeCell ref="A60:J60"/>
    <mergeCell ref="A95:G95"/>
    <mergeCell ref="G83:G84"/>
  </mergeCells>
  <phoneticPr fontId="6" type="noConversion"/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Tender 1819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korisnik</cp:lastModifiedBy>
  <cp:lastPrinted>2024-06-26T09:01:38Z</cp:lastPrinted>
  <dcterms:created xsi:type="dcterms:W3CDTF">2014-05-23T18:13:06Z</dcterms:created>
  <dcterms:modified xsi:type="dcterms:W3CDTF">2024-06-27T09:42:42Z</dcterms:modified>
</cp:coreProperties>
</file>